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tabRatio="906" activeTab="0"/>
  </bookViews>
  <sheets>
    <sheet name="31.12.2007." sheetId="1" r:id="rId1"/>
    <sheet name="Sheet8" sheetId="2" r:id="rId2"/>
  </sheets>
  <definedNames/>
  <calcPr fullCalcOnLoad="1"/>
</workbook>
</file>

<file path=xl/sharedStrings.xml><?xml version="1.0" encoding="utf-8"?>
<sst xmlns="http://schemas.openxmlformats.org/spreadsheetml/2006/main" count="226" uniqueCount="176">
  <si>
    <t>BILANS STANJA</t>
  </si>
  <si>
    <t>POZICIJA</t>
  </si>
  <si>
    <t>Iznos tekuće godine</t>
  </si>
  <si>
    <t>Iznos
prethodne
godine</t>
  </si>
  <si>
    <t>Bruto</t>
  </si>
  <si>
    <t>Ispravka
vrednosti</t>
  </si>
  <si>
    <t>Neto</t>
  </si>
  <si>
    <t>00</t>
  </si>
  <si>
    <t>01</t>
  </si>
  <si>
    <t>Depoziti kod centralne banke i hartije od vrednosti koje se mogu refinansirati kod centralne banke</t>
  </si>
  <si>
    <t>11,16,22,27</t>
  </si>
  <si>
    <t>Potraživanja za kamatu i naknadu</t>
  </si>
  <si>
    <t>10,12,13,15,17,18</t>
  </si>
  <si>
    <t>Plasmani komitentima</t>
  </si>
  <si>
    <t>30</t>
  </si>
  <si>
    <t>Hartije od vrednosti i drugi plasmani kojima se trguje</t>
  </si>
  <si>
    <t>31</t>
  </si>
  <si>
    <t>Ulaganja u hartije od vrednosti koje se drže do dospeća</t>
  </si>
  <si>
    <t>32</t>
  </si>
  <si>
    <t>Učešća u kapitalu i ostale hartije od vrednosti raspoložive za prodaju</t>
  </si>
  <si>
    <t>Nematerijalna ulaganja</t>
  </si>
  <si>
    <t>Osnovna sredstva</t>
  </si>
  <si>
    <t>Ostala sredstva i aktivna vremenska razgraničenja</t>
  </si>
  <si>
    <t xml:space="preserve"> </t>
  </si>
  <si>
    <t>40,41,43,
45,46,48</t>
  </si>
  <si>
    <t>50,51,521 do 524
53,54,55,561
do 564,57</t>
  </si>
  <si>
    <t>Obaveze prema komitentima</t>
  </si>
  <si>
    <t>42,47,525 do
529,565 do 569</t>
  </si>
  <si>
    <t>Obaveze za kamate i naknade</t>
  </si>
  <si>
    <t>580,581</t>
  </si>
  <si>
    <t>Obaveze po osnovu hartija od vrednosti</t>
  </si>
  <si>
    <t>582</t>
  </si>
  <si>
    <t>Obaveze iz dobitka</t>
  </si>
  <si>
    <t>Ostale obaveze iz poslovanja</t>
  </si>
  <si>
    <t>800,801,803</t>
  </si>
  <si>
    <t>Rezervisanja</t>
  </si>
  <si>
    <t>59,806,809</t>
  </si>
  <si>
    <t>Ostale obaveze i pasivna vremenska razgraničenja</t>
  </si>
  <si>
    <t>Odložene poreske obaveze</t>
  </si>
  <si>
    <r>
      <t>KAPITAL</t>
    </r>
    <r>
      <rPr>
        <sz val="8"/>
        <rFont val="Arial"/>
        <family val="2"/>
      </rPr>
      <t xml:space="preserve">
Akcijski i ostali kapital</t>
    </r>
  </si>
  <si>
    <t>813,814</t>
  </si>
  <si>
    <t>Rezerve</t>
  </si>
  <si>
    <t>Akumulirana dobit</t>
  </si>
  <si>
    <t>90</t>
  </si>
  <si>
    <t>Poslovi u ime i za račun trećih lica</t>
  </si>
  <si>
    <t>91,92,93</t>
  </si>
  <si>
    <t>Garancije,jemstva,imovina za obezbeđenje obaveza i preuzete neopozive obaveze</t>
  </si>
  <si>
    <t>94</t>
  </si>
  <si>
    <t>Druge vanbilansne pozicije</t>
  </si>
  <si>
    <t>Odložena poreska sredstva</t>
  </si>
  <si>
    <t>Oznaka za AOP</t>
  </si>
  <si>
    <t>Broj na-pomene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</si>
  <si>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</si>
  <si>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</si>
  <si>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</si>
  <si>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</si>
  <si>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</si>
  <si>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</si>
  <si>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</si>
  <si>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</si>
  <si>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</si>
  <si>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</si>
  <si>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</si>
  <si>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</si>
  <si>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</si>
  <si>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</si>
  <si>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820</t>
  </si>
  <si>
    <t>Gubitak iznad iznosa kapitala</t>
  </si>
  <si>
    <t>3</t>
  </si>
  <si>
    <t>4</t>
  </si>
  <si>
    <r>
      <t>AKTIVA</t>
    </r>
    <r>
      <rPr>
        <sz val="8"/>
        <rFont val="Arial"/>
        <family val="2"/>
      </rPr>
      <t xml:space="preserve">
Gotovina i gotovinski ekvivalenti</t>
    </r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</si>
  <si>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</si>
  <si>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</si>
  <si>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</si>
  <si>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</si>
  <si>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</si>
  <si>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</si>
  <si>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</si>
  <si>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</si>
  <si>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</si>
  <si>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</si>
  <si>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</si>
  <si>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</si>
  <si>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</si>
  <si>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</si>
  <si>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</si>
  <si>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</si>
  <si>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</si>
  <si>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</si>
  <si>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</si>
  <si>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</si>
  <si>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</si>
  <si>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810,811,812
819 manje 35</t>
  </si>
  <si>
    <t>817, 818 manje
815 i 816</t>
  </si>
  <si>
    <t>Grupa
računa,                     račun</t>
  </si>
  <si>
    <t xml:space="preserve">   20,21,23,24,25,26, 28,29</t>
  </si>
  <si>
    <t>Grupa
računa,                   račun</t>
  </si>
  <si>
    <t>815,816 manje 817 i 818</t>
  </si>
  <si>
    <t>Matični broj</t>
  </si>
  <si>
    <t>Šifra delatnosti</t>
  </si>
  <si>
    <t>PIB</t>
  </si>
  <si>
    <t>Vrsta posla</t>
  </si>
  <si>
    <t xml:space="preserve"> -u hiljadama dinara-</t>
  </si>
  <si>
    <t>Lice odgovorno za sastavljanje</t>
  </si>
  <si>
    <t>Iznos prethodne godine</t>
  </si>
  <si>
    <t>DDOR</t>
  </si>
  <si>
    <t>MB</t>
  </si>
  <si>
    <t>UKUPNO</t>
  </si>
  <si>
    <r>
      <t xml:space="preserve">Sedište: </t>
    </r>
    <r>
      <rPr>
        <b/>
        <sz val="9"/>
        <rFont val="Arial"/>
        <family val="2"/>
      </rPr>
      <t xml:space="preserve"> Novi Sad , Bulevar Cara Lazara br.7a</t>
    </r>
  </si>
  <si>
    <r>
      <t>Naziv:  "</t>
    </r>
    <r>
      <rPr>
        <b/>
        <sz val="10"/>
        <rFont val="Arial"/>
        <family val="2"/>
      </rPr>
      <t>METALS-BANKA" a.d. Novi Sad</t>
    </r>
  </si>
  <si>
    <t>Popunjava banka ili druga finansijska organizacija</t>
  </si>
  <si>
    <t>Popunjava Narodna Banka Srbije</t>
  </si>
  <si>
    <t>Plasmani bankama u zemlji</t>
  </si>
  <si>
    <t>378</t>
  </si>
  <si>
    <t>391</t>
  </si>
  <si>
    <t>333</t>
  </si>
  <si>
    <t>33,osim 333</t>
  </si>
  <si>
    <t>Učešća u kapitalu povezanih pravnih lica iskazana po metodu kapitala (samo u konsolidovanom bilansu)</t>
  </si>
  <si>
    <t>Stalna sredstva namenjena prodaji i sredstva poslovanja koje se obustavlja</t>
  </si>
  <si>
    <t>Potraživanja za više plaćen porez na dobitak</t>
  </si>
  <si>
    <t>Gudvil</t>
  </si>
  <si>
    <t>345</t>
  </si>
  <si>
    <t>34, osim 345</t>
  </si>
  <si>
    <t>Investicione nekretnine</t>
  </si>
  <si>
    <t>015</t>
  </si>
  <si>
    <t>37,38 osim 378</t>
  </si>
  <si>
    <t>016</t>
  </si>
  <si>
    <t>017</t>
  </si>
  <si>
    <t>018</t>
  </si>
  <si>
    <t>390</t>
  </si>
  <si>
    <t>UKUPNA AKTIVA(od 001 do 018)</t>
  </si>
  <si>
    <t>019</t>
  </si>
  <si>
    <t>Prilog 1</t>
  </si>
  <si>
    <r>
      <t>P  A  S  I  V  A    O  B  A  V  E  Z  E</t>
    </r>
    <r>
      <rPr>
        <sz val="8"/>
        <rFont val="Arial"/>
        <family val="2"/>
      </rPr>
      <t xml:space="preserve">                                                                       Obaveze prema bankama u zemlji</t>
    </r>
  </si>
  <si>
    <t>891</t>
  </si>
  <si>
    <t>Obaveze po osnovu tekućeg poreza na dobitak</t>
  </si>
  <si>
    <t>Obaveze po osnovu stalnih sredstava poslovanja koje se obustavlja</t>
  </si>
  <si>
    <t>807</t>
  </si>
  <si>
    <t>od 583 do 589</t>
  </si>
  <si>
    <t>890</t>
  </si>
  <si>
    <t>UKUPNO OBAVEZE(od 101 do 111)</t>
  </si>
  <si>
    <t>Akumulirani gubitak</t>
  </si>
  <si>
    <t>Pozitivne kumulativne razlike po osnovu kursiranja inooperacija (samo u konsolidovanom bilansu)</t>
  </si>
  <si>
    <t>Negativne kumulativne razlike po osnovu kursiranja inooperacija (samo u konsolidovanom bilansu)</t>
  </si>
  <si>
    <t>UKUPNO KAPITAL (113+114+115-116+117-118)</t>
  </si>
  <si>
    <t>122</t>
  </si>
  <si>
    <t>123</t>
  </si>
  <si>
    <t>124</t>
  </si>
  <si>
    <t>Interes manjinskih vlasnika (samo u konsolidovanom bilansu)</t>
  </si>
  <si>
    <t>UKUPNO PASIVA (112+119)</t>
  </si>
  <si>
    <t>VANBILANSNE POZICIJE                                 (od 123 do 125)</t>
  </si>
  <si>
    <t>125</t>
  </si>
  <si>
    <t>finansijskog izveštaja</t>
  </si>
  <si>
    <t>Zakonski zastupnik banke</t>
  </si>
  <si>
    <t>U  Novom  Sadu ,</t>
  </si>
  <si>
    <t>Pozicija</t>
  </si>
  <si>
    <t>Plan 30.06.2007</t>
  </si>
  <si>
    <t>AKTIVA</t>
  </si>
  <si>
    <t>Gotovina, depoziti kod NBS i likvidne  HOV</t>
  </si>
  <si>
    <t>Plasmani bankama</t>
  </si>
  <si>
    <t>Plasmani klijentima</t>
  </si>
  <si>
    <t>HOV</t>
  </si>
  <si>
    <t xml:space="preserve">Osnovna sredstva </t>
  </si>
  <si>
    <t>Ostala aktiva</t>
  </si>
  <si>
    <t>UKUPNA AKTIVA:</t>
  </si>
  <si>
    <t xml:space="preserve">VANBILANSNA AKTIVA   </t>
  </si>
  <si>
    <t>PASIVA</t>
  </si>
  <si>
    <t>Obaveze prema klijentima</t>
  </si>
  <si>
    <t>Obaveze prema bankama</t>
  </si>
  <si>
    <t>Ostale obaveze</t>
  </si>
  <si>
    <t>Ukupne obaveze</t>
  </si>
  <si>
    <t>Kapital</t>
  </si>
  <si>
    <t>UKUPNA PASIVA:</t>
  </si>
  <si>
    <t xml:space="preserve">VANBILANSNA PASIVA </t>
  </si>
  <si>
    <t>dana 20.04.2008.godine</t>
  </si>
  <si>
    <t>na dan 31.03.2008.godine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</si>
</sst>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workbookViewId="0" topLeftCell="A1">
      <selection activeCell="Q23" sqref="Q22:S23"/>
    </sheetView>
  </sheetViews>
  <sheetFormatPr defaultColWidth="9.140625" defaultRowHeight="12.75"/>
  <cols>
    <col min="1" max="20" width="3.28125" style="8" customWidth="1"/>
    <col min="21" max="22" width="3.28125" style="17" customWidth="1"/>
    <col min="23" max="25" width="3.28125" style="8" customWidth="1"/>
    <col min="26" max="27" width="3.140625" style="8" customWidth="1"/>
    <col min="28" max="28" width="4.00390625" style="8" customWidth="1"/>
    <col min="29" max="31" width="3.28125" style="8" customWidth="1"/>
    <col min="32" max="16384" width="9.140625" style="8" customWidth="1"/>
  </cols>
  <sheetData>
    <row r="1" spans="1:29" ht="11.25">
      <c r="A1" s="6"/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  <c r="AC1" s="8" t="s">
        <v>132</v>
      </c>
    </row>
    <row r="2" spans="1:31" ht="11.25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ht="15" customHeight="1">
      <c r="A3" s="69">
        <v>0</v>
      </c>
      <c r="B3" s="69">
        <v>8</v>
      </c>
      <c r="C3" s="69">
        <v>2</v>
      </c>
      <c r="D3" s="69">
        <v>1</v>
      </c>
      <c r="E3" s="70">
        <v>2</v>
      </c>
      <c r="F3" s="70">
        <v>5</v>
      </c>
      <c r="G3" s="70">
        <v>3</v>
      </c>
      <c r="H3" s="70">
        <v>8</v>
      </c>
      <c r="I3" s="71"/>
      <c r="J3" s="50"/>
      <c r="K3" s="50"/>
      <c r="L3" s="124"/>
      <c r="M3" s="68">
        <v>6</v>
      </c>
      <c r="N3" s="68">
        <v>5</v>
      </c>
      <c r="O3" s="68">
        <v>1</v>
      </c>
      <c r="P3" s="68">
        <v>2</v>
      </c>
      <c r="Q3" s="9">
        <v>1</v>
      </c>
      <c r="R3" s="50"/>
      <c r="S3" s="50"/>
      <c r="T3" s="50"/>
      <c r="U3" s="50"/>
      <c r="V3" s="119"/>
      <c r="W3" s="69">
        <v>1</v>
      </c>
      <c r="X3" s="69">
        <v>0</v>
      </c>
      <c r="Y3" s="69">
        <v>0</v>
      </c>
      <c r="Z3" s="69">
        <v>2</v>
      </c>
      <c r="AA3" s="69">
        <v>3</v>
      </c>
      <c r="AB3" s="69">
        <v>6</v>
      </c>
      <c r="AC3" s="69">
        <v>3</v>
      </c>
      <c r="AD3" s="69">
        <v>9</v>
      </c>
      <c r="AE3" s="69">
        <v>5</v>
      </c>
    </row>
    <row r="4" spans="1:31" ht="36" customHeight="1">
      <c r="A4" s="160" t="s">
        <v>98</v>
      </c>
      <c r="B4" s="160"/>
      <c r="C4" s="160"/>
      <c r="D4" s="160"/>
      <c r="E4" s="161"/>
      <c r="F4" s="161"/>
      <c r="G4" s="161"/>
      <c r="H4" s="161"/>
      <c r="I4" s="58"/>
      <c r="J4" s="57"/>
      <c r="K4" s="57"/>
      <c r="L4" s="130"/>
      <c r="M4" s="162" t="s">
        <v>99</v>
      </c>
      <c r="N4" s="163"/>
      <c r="O4" s="163"/>
      <c r="P4" s="163"/>
      <c r="Q4" s="164"/>
      <c r="R4" s="57"/>
      <c r="S4" s="57"/>
      <c r="T4" s="57"/>
      <c r="U4" s="57"/>
      <c r="V4" s="121"/>
      <c r="W4" s="160" t="s">
        <v>100</v>
      </c>
      <c r="X4" s="160"/>
      <c r="Y4" s="160"/>
      <c r="Z4" s="160"/>
      <c r="AA4" s="160"/>
      <c r="AB4" s="160"/>
      <c r="AC4" s="160"/>
      <c r="AD4" s="160"/>
      <c r="AE4" s="160"/>
    </row>
    <row r="5" spans="1:23" ht="6.7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"/>
      <c r="W5" s="6"/>
    </row>
    <row r="6" spans="1:31" ht="11.25">
      <c r="A6" s="159" t="s">
        <v>111</v>
      </c>
      <c r="B6" s="159"/>
      <c r="C6" s="159"/>
      <c r="D6" s="159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59"/>
      <c r="W6" s="159"/>
      <c r="X6" s="166"/>
      <c r="Y6" s="166"/>
      <c r="Z6" s="166"/>
      <c r="AA6" s="166"/>
      <c r="AB6" s="166"/>
      <c r="AC6" s="166"/>
      <c r="AD6" s="166"/>
      <c r="AE6" s="166"/>
    </row>
    <row r="7" spans="1:31" ht="15" customHeight="1">
      <c r="A7" s="59"/>
      <c r="B7" s="59"/>
      <c r="C7" s="59"/>
      <c r="D7" s="12"/>
      <c r="E7" s="167"/>
      <c r="F7" s="49"/>
      <c r="G7" s="43"/>
      <c r="H7" s="43"/>
      <c r="I7" s="43"/>
      <c r="J7" s="43"/>
      <c r="K7" s="43"/>
      <c r="L7" s="43"/>
      <c r="M7" s="43"/>
      <c r="N7" s="43"/>
      <c r="O7" s="43"/>
      <c r="P7" s="11"/>
      <c r="Q7" s="43"/>
      <c r="R7" s="43"/>
      <c r="S7" s="43"/>
      <c r="T7" s="43"/>
      <c r="U7" s="170"/>
      <c r="V7" s="171"/>
      <c r="W7" s="167"/>
      <c r="X7" s="172"/>
      <c r="Y7" s="60"/>
      <c r="Z7" s="60"/>
      <c r="AA7" s="60"/>
      <c r="AB7" s="60"/>
      <c r="AC7" s="60"/>
      <c r="AD7" s="60"/>
      <c r="AE7" s="60"/>
    </row>
    <row r="8" spans="1:31" ht="11.25">
      <c r="A8" s="10">
        <v>1</v>
      </c>
      <c r="B8" s="10">
        <v>2</v>
      </c>
      <c r="C8" s="10">
        <v>3</v>
      </c>
      <c r="D8" s="20"/>
      <c r="E8" s="168"/>
      <c r="F8" s="44"/>
      <c r="G8" s="44"/>
      <c r="H8" s="44"/>
      <c r="I8" s="44"/>
      <c r="J8" s="44"/>
      <c r="K8" s="44"/>
      <c r="L8" s="44"/>
      <c r="M8" s="44"/>
      <c r="N8" s="44"/>
      <c r="O8" s="44"/>
      <c r="P8" s="51">
        <v>19</v>
      </c>
      <c r="Q8" s="44"/>
      <c r="R8" s="44"/>
      <c r="S8" s="44"/>
      <c r="T8" s="44"/>
      <c r="U8" s="168"/>
      <c r="V8" s="168"/>
      <c r="W8" s="168"/>
      <c r="X8" s="173"/>
      <c r="Y8" s="10">
        <v>20</v>
      </c>
      <c r="Z8" s="10">
        <v>21</v>
      </c>
      <c r="AA8" s="10">
        <v>22</v>
      </c>
      <c r="AB8" s="10">
        <v>23</v>
      </c>
      <c r="AC8" s="10">
        <v>24</v>
      </c>
      <c r="AD8" s="10">
        <v>25</v>
      </c>
      <c r="AE8" s="10">
        <v>26</v>
      </c>
    </row>
    <row r="9" spans="1:31" ht="11.25">
      <c r="A9" s="175" t="s">
        <v>101</v>
      </c>
      <c r="B9" s="175"/>
      <c r="C9" s="175"/>
      <c r="D9" s="30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6"/>
      <c r="Q9" s="169"/>
      <c r="R9" s="169"/>
      <c r="S9" s="169"/>
      <c r="T9" s="169"/>
      <c r="U9" s="169"/>
      <c r="V9" s="169"/>
      <c r="W9" s="169"/>
      <c r="X9" s="174"/>
      <c r="Y9" s="177"/>
      <c r="Z9" s="177"/>
      <c r="AA9" s="177"/>
      <c r="AB9" s="177"/>
      <c r="AC9" s="177"/>
      <c r="AD9" s="177"/>
      <c r="AE9" s="177"/>
    </row>
    <row r="10" spans="1:31" ht="14.25" customHeight="1">
      <c r="A10" s="55" t="s">
        <v>109</v>
      </c>
      <c r="B10" s="48"/>
      <c r="C10" s="48"/>
      <c r="D10" s="3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31"/>
      <c r="W10" s="31"/>
      <c r="X10" s="39"/>
      <c r="Y10" s="53"/>
      <c r="Z10" s="53"/>
      <c r="AA10" s="53"/>
      <c r="AB10" s="53"/>
      <c r="AC10" s="53"/>
      <c r="AD10" s="53"/>
      <c r="AE10" s="54"/>
    </row>
    <row r="11" spans="1:31" ht="13.5" customHeight="1">
      <c r="A11" s="55" t="s">
        <v>108</v>
      </c>
      <c r="B11" s="48"/>
      <c r="C11" s="48"/>
      <c r="D11" s="48"/>
      <c r="E11" s="52"/>
      <c r="F11" s="52"/>
      <c r="G11" s="52"/>
      <c r="H11" s="52"/>
      <c r="I11" s="52"/>
      <c r="J11" s="52"/>
      <c r="K11" s="52"/>
      <c r="L11" s="52"/>
      <c r="M11" s="56"/>
      <c r="N11" s="48"/>
      <c r="O11" s="48"/>
      <c r="P11" s="48"/>
      <c r="Q11" s="52"/>
      <c r="R11" s="52"/>
      <c r="S11" s="52"/>
      <c r="T11" s="52"/>
      <c r="U11" s="52"/>
      <c r="V11" s="52"/>
      <c r="W11" s="52"/>
      <c r="X11" s="52"/>
      <c r="Y11" s="53"/>
      <c r="Z11" s="53"/>
      <c r="AA11" s="53"/>
      <c r="AB11" s="53"/>
      <c r="AC11" s="53"/>
      <c r="AD11" s="53"/>
      <c r="AE11" s="54"/>
    </row>
    <row r="12" spans="1:23" ht="11.25">
      <c r="A12" s="6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6"/>
    </row>
    <row r="13" spans="1:23" ht="12.75" customHeight="1">
      <c r="A13" s="4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</row>
    <row r="14" spans="1:7" ht="12.75" customHeight="1">
      <c r="A14" s="18"/>
      <c r="B14" s="18"/>
      <c r="C14" s="18"/>
      <c r="D14" s="18"/>
      <c r="E14" s="18"/>
      <c r="F14" s="18"/>
      <c r="G14" s="18"/>
    </row>
    <row r="15" spans="1:31" ht="15.75">
      <c r="A15" s="191" t="s">
        <v>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</row>
    <row r="16" spans="1:31" ht="15.75">
      <c r="A16" s="191" t="s">
        <v>175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</row>
    <row r="17" spans="1:23" ht="11.25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24:29" ht="12.75">
      <c r="X18" s="193" t="s">
        <v>102</v>
      </c>
      <c r="Y18" s="194"/>
      <c r="Z18" s="194"/>
      <c r="AA18" s="195"/>
      <c r="AB18" s="195"/>
      <c r="AC18" s="195"/>
    </row>
    <row r="19" spans="1:31" ht="12.75" customHeight="1">
      <c r="A19" s="117" t="s">
        <v>94</v>
      </c>
      <c r="B19" s="107"/>
      <c r="C19" s="107"/>
      <c r="D19" s="107"/>
      <c r="E19" s="76" t="s">
        <v>1</v>
      </c>
      <c r="F19" s="77"/>
      <c r="G19" s="77"/>
      <c r="H19" s="77"/>
      <c r="I19" s="77"/>
      <c r="J19" s="77"/>
      <c r="K19" s="77"/>
      <c r="L19" s="77"/>
      <c r="M19" s="77"/>
      <c r="N19" s="118" t="s">
        <v>50</v>
      </c>
      <c r="O19" s="77"/>
      <c r="P19" s="119"/>
      <c r="Q19" s="118" t="s">
        <v>51</v>
      </c>
      <c r="R19" s="124"/>
      <c r="S19" s="125"/>
      <c r="T19" s="114" t="s">
        <v>2</v>
      </c>
      <c r="U19" s="115"/>
      <c r="V19" s="115"/>
      <c r="W19" s="115"/>
      <c r="X19" s="115"/>
      <c r="Y19" s="115"/>
      <c r="Z19" s="115"/>
      <c r="AA19" s="115"/>
      <c r="AB19" s="116"/>
      <c r="AC19" s="196" t="s">
        <v>3</v>
      </c>
      <c r="AD19" s="177"/>
      <c r="AE19" s="177"/>
    </row>
    <row r="20" spans="1:31" ht="11.25">
      <c r="A20" s="107"/>
      <c r="B20" s="107"/>
      <c r="C20" s="107"/>
      <c r="D20" s="107"/>
      <c r="E20" s="78"/>
      <c r="F20" s="79"/>
      <c r="G20" s="79"/>
      <c r="H20" s="79"/>
      <c r="I20" s="79"/>
      <c r="J20" s="79"/>
      <c r="K20" s="79"/>
      <c r="L20" s="79"/>
      <c r="M20" s="79"/>
      <c r="N20" s="78"/>
      <c r="O20" s="79"/>
      <c r="P20" s="120"/>
      <c r="Q20" s="126"/>
      <c r="R20" s="127"/>
      <c r="S20" s="128"/>
      <c r="T20" s="108" t="s">
        <v>4</v>
      </c>
      <c r="U20" s="168"/>
      <c r="V20" s="173"/>
      <c r="W20" s="190" t="s">
        <v>5</v>
      </c>
      <c r="X20" s="168"/>
      <c r="Y20" s="173"/>
      <c r="Z20" s="108" t="s">
        <v>6</v>
      </c>
      <c r="AA20" s="109"/>
      <c r="AB20" s="110"/>
      <c r="AC20" s="175"/>
      <c r="AD20" s="177"/>
      <c r="AE20" s="177"/>
    </row>
    <row r="21" spans="1:31" ht="11.25">
      <c r="A21" s="107"/>
      <c r="B21" s="107"/>
      <c r="C21" s="107"/>
      <c r="D21" s="107"/>
      <c r="E21" s="80"/>
      <c r="F21" s="81"/>
      <c r="G21" s="81"/>
      <c r="H21" s="81"/>
      <c r="I21" s="81"/>
      <c r="J21" s="81"/>
      <c r="K21" s="81"/>
      <c r="L21" s="81"/>
      <c r="M21" s="81"/>
      <c r="N21" s="80"/>
      <c r="O21" s="81"/>
      <c r="P21" s="121"/>
      <c r="Q21" s="129"/>
      <c r="R21" s="130"/>
      <c r="S21" s="131"/>
      <c r="T21" s="111"/>
      <c r="U21" s="169"/>
      <c r="V21" s="174"/>
      <c r="W21" s="111"/>
      <c r="X21" s="169"/>
      <c r="Y21" s="174"/>
      <c r="Z21" s="111"/>
      <c r="AA21" s="112"/>
      <c r="AB21" s="113"/>
      <c r="AC21" s="175"/>
      <c r="AD21" s="177"/>
      <c r="AE21" s="177"/>
    </row>
    <row r="22" spans="1:31" s="6" customFormat="1" ht="11.25">
      <c r="A22" s="107">
        <v>1</v>
      </c>
      <c r="B22" s="107"/>
      <c r="C22" s="107"/>
      <c r="D22" s="107"/>
      <c r="E22" s="74">
        <v>2</v>
      </c>
      <c r="F22" s="106"/>
      <c r="G22" s="106"/>
      <c r="H22" s="106"/>
      <c r="I22" s="106"/>
      <c r="J22" s="106"/>
      <c r="K22" s="106"/>
      <c r="L22" s="106"/>
      <c r="M22" s="106"/>
      <c r="N22" s="96" t="s">
        <v>68</v>
      </c>
      <c r="O22" s="122"/>
      <c r="P22" s="123"/>
      <c r="Q22" s="96" t="s">
        <v>69</v>
      </c>
      <c r="R22" s="97"/>
      <c r="S22" s="98"/>
      <c r="T22" s="114">
        <v>5</v>
      </c>
      <c r="U22" s="176"/>
      <c r="V22" s="176"/>
      <c r="W22" s="175">
        <v>6</v>
      </c>
      <c r="X22" s="175"/>
      <c r="Y22" s="175"/>
      <c r="Z22" s="114">
        <v>7</v>
      </c>
      <c r="AA22" s="115"/>
      <c r="AB22" s="116"/>
      <c r="AC22" s="114">
        <v>8</v>
      </c>
      <c r="AD22" s="115"/>
      <c r="AE22" s="116"/>
    </row>
    <row r="23" spans="1:31" ht="28.5" customHeight="1">
      <c r="A23" s="132" t="s">
        <v>7</v>
      </c>
      <c r="B23" s="132"/>
      <c r="C23" s="132"/>
      <c r="D23" s="132"/>
      <c r="E23" s="133" t="s">
        <v>70</v>
      </c>
      <c r="F23" s="122"/>
      <c r="G23" s="122"/>
      <c r="H23" s="122"/>
      <c r="I23" s="122"/>
      <c r="J23" s="122"/>
      <c r="K23" s="122"/>
      <c r="L23" s="122"/>
      <c r="M23" s="122"/>
      <c r="N23" s="96" t="s">
        <v>52</v>
      </c>
      <c r="O23" s="122"/>
      <c r="P23" s="123"/>
      <c r="Q23" s="96"/>
      <c r="R23" s="97"/>
      <c r="S23" s="98"/>
      <c r="T23" s="93">
        <v>1451534</v>
      </c>
      <c r="U23" s="83"/>
      <c r="V23" s="84"/>
      <c r="W23" s="93">
        <v>0</v>
      </c>
      <c r="X23" s="83"/>
      <c r="Y23" s="84"/>
      <c r="Z23" s="93">
        <f>T23-W23</f>
        <v>1451534</v>
      </c>
      <c r="AA23" s="83"/>
      <c r="AB23" s="84"/>
      <c r="AC23" s="93">
        <v>1908198</v>
      </c>
      <c r="AD23" s="83"/>
      <c r="AE23" s="84"/>
    </row>
    <row r="24" spans="1:31" ht="34.5" customHeight="1">
      <c r="A24" s="96" t="s">
        <v>8</v>
      </c>
      <c r="B24" s="97"/>
      <c r="C24" s="97"/>
      <c r="D24" s="98"/>
      <c r="E24" s="99" t="s">
        <v>9</v>
      </c>
      <c r="F24" s="122"/>
      <c r="G24" s="122"/>
      <c r="H24" s="122"/>
      <c r="I24" s="122"/>
      <c r="J24" s="122"/>
      <c r="K24" s="122"/>
      <c r="L24" s="122"/>
      <c r="M24" s="122"/>
      <c r="N24" s="96" t="s">
        <v>53</v>
      </c>
      <c r="O24" s="122"/>
      <c r="P24" s="123"/>
      <c r="Q24" s="96"/>
      <c r="R24" s="97"/>
      <c r="S24" s="98"/>
      <c r="T24" s="93">
        <v>1728051</v>
      </c>
      <c r="U24" s="83"/>
      <c r="V24" s="84"/>
      <c r="W24" s="93">
        <v>0</v>
      </c>
      <c r="X24" s="83"/>
      <c r="Y24" s="84"/>
      <c r="Z24" s="93">
        <f aca="true" t="shared" si="0" ref="Z24:Z32">T24-W24</f>
        <v>1728051</v>
      </c>
      <c r="AA24" s="83"/>
      <c r="AB24" s="84"/>
      <c r="AC24" s="93">
        <v>1653602</v>
      </c>
      <c r="AD24" s="83"/>
      <c r="AE24" s="84"/>
    </row>
    <row r="25" spans="1:31" ht="24" customHeight="1">
      <c r="A25" s="96" t="s">
        <v>10</v>
      </c>
      <c r="B25" s="97"/>
      <c r="C25" s="97"/>
      <c r="D25" s="98"/>
      <c r="E25" s="99" t="s">
        <v>11</v>
      </c>
      <c r="F25" s="122"/>
      <c r="G25" s="122"/>
      <c r="H25" s="122"/>
      <c r="I25" s="122"/>
      <c r="J25" s="122"/>
      <c r="K25" s="122"/>
      <c r="L25" s="122"/>
      <c r="M25" s="122"/>
      <c r="N25" s="96" t="s">
        <v>54</v>
      </c>
      <c r="O25" s="122"/>
      <c r="P25" s="123"/>
      <c r="Q25" s="96"/>
      <c r="R25" s="97"/>
      <c r="S25" s="98"/>
      <c r="T25" s="93">
        <v>407101</v>
      </c>
      <c r="U25" s="83"/>
      <c r="V25" s="84"/>
      <c r="W25" s="93">
        <v>37189</v>
      </c>
      <c r="X25" s="83"/>
      <c r="Y25" s="84"/>
      <c r="Z25" s="93">
        <f t="shared" si="0"/>
        <v>369912</v>
      </c>
      <c r="AA25" s="83"/>
      <c r="AB25" s="84"/>
      <c r="AC25" s="93">
        <v>292845</v>
      </c>
      <c r="AD25" s="83"/>
      <c r="AE25" s="84"/>
    </row>
    <row r="26" spans="1:31" ht="22.5" customHeight="1">
      <c r="A26" s="102" t="s">
        <v>12</v>
      </c>
      <c r="B26" s="97"/>
      <c r="C26" s="97"/>
      <c r="D26" s="98"/>
      <c r="E26" s="99" t="s">
        <v>112</v>
      </c>
      <c r="F26" s="122"/>
      <c r="G26" s="122"/>
      <c r="H26" s="122"/>
      <c r="I26" s="122"/>
      <c r="J26" s="122"/>
      <c r="K26" s="122"/>
      <c r="L26" s="122"/>
      <c r="M26" s="122"/>
      <c r="N26" s="96" t="s">
        <v>55</v>
      </c>
      <c r="O26" s="122"/>
      <c r="P26" s="123"/>
      <c r="Q26" s="96"/>
      <c r="R26" s="97"/>
      <c r="S26" s="98"/>
      <c r="T26" s="93">
        <v>97220</v>
      </c>
      <c r="U26" s="83"/>
      <c r="V26" s="84"/>
      <c r="W26" s="93">
        <v>4800</v>
      </c>
      <c r="X26" s="83"/>
      <c r="Y26" s="84"/>
      <c r="Z26" s="93">
        <f t="shared" si="0"/>
        <v>92420</v>
      </c>
      <c r="AA26" s="83"/>
      <c r="AB26" s="84"/>
      <c r="AC26" s="93">
        <v>1631408</v>
      </c>
      <c r="AD26" s="83"/>
      <c r="AE26" s="84"/>
    </row>
    <row r="27" spans="1:31" ht="22.5" customHeight="1">
      <c r="A27" s="102" t="s">
        <v>95</v>
      </c>
      <c r="B27" s="97"/>
      <c r="C27" s="97"/>
      <c r="D27" s="98"/>
      <c r="E27" s="99" t="s">
        <v>13</v>
      </c>
      <c r="F27" s="122"/>
      <c r="G27" s="122"/>
      <c r="H27" s="122"/>
      <c r="I27" s="122"/>
      <c r="J27" s="122"/>
      <c r="K27" s="122"/>
      <c r="L27" s="122"/>
      <c r="M27" s="122"/>
      <c r="N27" s="96" t="s">
        <v>56</v>
      </c>
      <c r="O27" s="122"/>
      <c r="P27" s="123"/>
      <c r="Q27" s="96"/>
      <c r="R27" s="97"/>
      <c r="S27" s="98"/>
      <c r="T27" s="93">
        <v>10276086</v>
      </c>
      <c r="U27" s="83"/>
      <c r="V27" s="84"/>
      <c r="W27" s="93">
        <v>213056</v>
      </c>
      <c r="X27" s="83"/>
      <c r="Y27" s="84"/>
      <c r="Z27" s="93">
        <f t="shared" si="0"/>
        <v>10063030</v>
      </c>
      <c r="AA27" s="83"/>
      <c r="AB27" s="84"/>
      <c r="AC27" s="93">
        <v>8421424</v>
      </c>
      <c r="AD27" s="83"/>
      <c r="AE27" s="84"/>
    </row>
    <row r="28" spans="1:31" ht="25.5" customHeight="1">
      <c r="A28" s="96" t="s">
        <v>14</v>
      </c>
      <c r="B28" s="97"/>
      <c r="C28" s="97"/>
      <c r="D28" s="98"/>
      <c r="E28" s="99" t="s">
        <v>15</v>
      </c>
      <c r="F28" s="122"/>
      <c r="G28" s="122"/>
      <c r="H28" s="122"/>
      <c r="I28" s="122"/>
      <c r="J28" s="122"/>
      <c r="K28" s="122"/>
      <c r="L28" s="122"/>
      <c r="M28" s="122"/>
      <c r="N28" s="96" t="s">
        <v>57</v>
      </c>
      <c r="O28" s="122"/>
      <c r="P28" s="123"/>
      <c r="Q28" s="96"/>
      <c r="R28" s="97"/>
      <c r="S28" s="98"/>
      <c r="T28" s="93">
        <v>87788</v>
      </c>
      <c r="U28" s="83"/>
      <c r="V28" s="84"/>
      <c r="W28" s="93">
        <v>26302</v>
      </c>
      <c r="X28" s="83"/>
      <c r="Y28" s="84"/>
      <c r="Z28" s="93">
        <f>T28-W28</f>
        <v>61486</v>
      </c>
      <c r="AA28" s="83"/>
      <c r="AB28" s="84"/>
      <c r="AC28" s="93">
        <v>63289</v>
      </c>
      <c r="AD28" s="83"/>
      <c r="AE28" s="84"/>
    </row>
    <row r="29" spans="1:31" ht="27" customHeight="1">
      <c r="A29" s="96" t="s">
        <v>16</v>
      </c>
      <c r="B29" s="97"/>
      <c r="C29" s="97"/>
      <c r="D29" s="98"/>
      <c r="E29" s="99" t="s">
        <v>17</v>
      </c>
      <c r="F29" s="122"/>
      <c r="G29" s="122"/>
      <c r="H29" s="122"/>
      <c r="I29" s="122"/>
      <c r="J29" s="122"/>
      <c r="K29" s="122"/>
      <c r="L29" s="122"/>
      <c r="M29" s="122"/>
      <c r="N29" s="96" t="s">
        <v>58</v>
      </c>
      <c r="O29" s="122"/>
      <c r="P29" s="123"/>
      <c r="Q29" s="96"/>
      <c r="R29" s="97"/>
      <c r="S29" s="98"/>
      <c r="T29" s="93">
        <v>385889</v>
      </c>
      <c r="U29" s="83"/>
      <c r="V29" s="84"/>
      <c r="W29" s="93">
        <v>0</v>
      </c>
      <c r="X29" s="83"/>
      <c r="Y29" s="84"/>
      <c r="Z29" s="93">
        <f t="shared" si="0"/>
        <v>385889</v>
      </c>
      <c r="AA29" s="83"/>
      <c r="AB29" s="84"/>
      <c r="AC29" s="93">
        <v>245007</v>
      </c>
      <c r="AD29" s="83"/>
      <c r="AE29" s="84"/>
    </row>
    <row r="30" spans="1:31" ht="26.25" customHeight="1">
      <c r="A30" s="96" t="s">
        <v>18</v>
      </c>
      <c r="B30" s="97"/>
      <c r="C30" s="97"/>
      <c r="D30" s="98"/>
      <c r="E30" s="99" t="s">
        <v>19</v>
      </c>
      <c r="F30" s="122"/>
      <c r="G30" s="122"/>
      <c r="H30" s="122"/>
      <c r="I30" s="122"/>
      <c r="J30" s="122"/>
      <c r="K30" s="122"/>
      <c r="L30" s="122"/>
      <c r="M30" s="122"/>
      <c r="N30" s="96" t="s">
        <v>59</v>
      </c>
      <c r="O30" s="122"/>
      <c r="P30" s="123"/>
      <c r="Q30" s="96"/>
      <c r="R30" s="97"/>
      <c r="S30" s="98"/>
      <c r="T30" s="93">
        <v>50040</v>
      </c>
      <c r="U30" s="83"/>
      <c r="V30" s="84"/>
      <c r="W30" s="93">
        <v>4840</v>
      </c>
      <c r="X30" s="83"/>
      <c r="Y30" s="84"/>
      <c r="Z30" s="93">
        <f t="shared" si="0"/>
        <v>45200</v>
      </c>
      <c r="AA30" s="83"/>
      <c r="AB30" s="84"/>
      <c r="AC30" s="93">
        <v>45195</v>
      </c>
      <c r="AD30" s="83"/>
      <c r="AE30" s="84"/>
    </row>
    <row r="31" spans="1:31" ht="39.75" customHeight="1">
      <c r="A31" s="96"/>
      <c r="B31" s="86"/>
      <c r="C31" s="86"/>
      <c r="D31" s="87"/>
      <c r="E31" s="99" t="s">
        <v>117</v>
      </c>
      <c r="F31" s="103"/>
      <c r="G31" s="103"/>
      <c r="H31" s="103"/>
      <c r="I31" s="103"/>
      <c r="J31" s="103"/>
      <c r="K31" s="103"/>
      <c r="L31" s="103"/>
      <c r="M31" s="104"/>
      <c r="N31" s="96" t="s">
        <v>60</v>
      </c>
      <c r="O31" s="103"/>
      <c r="P31" s="104"/>
      <c r="Q31" s="96"/>
      <c r="R31" s="86"/>
      <c r="S31" s="87"/>
      <c r="T31" s="93">
        <v>0</v>
      </c>
      <c r="U31" s="94"/>
      <c r="V31" s="95"/>
      <c r="W31" s="93">
        <v>0</v>
      </c>
      <c r="X31" s="94"/>
      <c r="Y31" s="95"/>
      <c r="Z31" s="93">
        <v>0</v>
      </c>
      <c r="AA31" s="83"/>
      <c r="AB31" s="84"/>
      <c r="AC31" s="93">
        <v>0</v>
      </c>
      <c r="AD31" s="83"/>
      <c r="AE31" s="84"/>
    </row>
    <row r="32" spans="1:31" ht="29.25" customHeight="1">
      <c r="A32" s="96" t="s">
        <v>113</v>
      </c>
      <c r="B32" s="86"/>
      <c r="C32" s="86"/>
      <c r="D32" s="87"/>
      <c r="E32" s="99" t="s">
        <v>118</v>
      </c>
      <c r="F32" s="103"/>
      <c r="G32" s="103"/>
      <c r="H32" s="103"/>
      <c r="I32" s="103"/>
      <c r="J32" s="103"/>
      <c r="K32" s="103"/>
      <c r="L32" s="103"/>
      <c r="M32" s="104"/>
      <c r="N32" s="96" t="s">
        <v>61</v>
      </c>
      <c r="O32" s="103"/>
      <c r="P32" s="104"/>
      <c r="Q32" s="96"/>
      <c r="R32" s="86"/>
      <c r="S32" s="87"/>
      <c r="T32" s="93">
        <v>112147</v>
      </c>
      <c r="U32" s="94"/>
      <c r="V32" s="95"/>
      <c r="W32" s="93">
        <v>0</v>
      </c>
      <c r="X32" s="94"/>
      <c r="Y32" s="95"/>
      <c r="Z32" s="93">
        <f t="shared" si="0"/>
        <v>112147</v>
      </c>
      <c r="AA32" s="83"/>
      <c r="AB32" s="84"/>
      <c r="AC32" s="93">
        <v>124353</v>
      </c>
      <c r="AD32" s="83"/>
      <c r="AE32" s="84"/>
    </row>
    <row r="33" spans="1:31" ht="23.25" customHeight="1">
      <c r="A33" s="96" t="s">
        <v>114</v>
      </c>
      <c r="B33" s="86"/>
      <c r="C33" s="86"/>
      <c r="D33" s="87"/>
      <c r="E33" s="99" t="s">
        <v>119</v>
      </c>
      <c r="F33" s="103"/>
      <c r="G33" s="103"/>
      <c r="H33" s="103"/>
      <c r="I33" s="103"/>
      <c r="J33" s="103"/>
      <c r="K33" s="103"/>
      <c r="L33" s="103"/>
      <c r="M33" s="104"/>
      <c r="N33" s="96" t="s">
        <v>62</v>
      </c>
      <c r="O33" s="103"/>
      <c r="P33" s="104"/>
      <c r="Q33" s="96"/>
      <c r="R33" s="86"/>
      <c r="S33" s="87"/>
      <c r="T33" s="93">
        <v>13118</v>
      </c>
      <c r="U33" s="94"/>
      <c r="V33" s="95"/>
      <c r="W33" s="93">
        <v>0</v>
      </c>
      <c r="X33" s="94"/>
      <c r="Y33" s="95"/>
      <c r="Z33" s="93">
        <f aca="true" t="shared" si="1" ref="Z33:Z38">T33-W33</f>
        <v>13118</v>
      </c>
      <c r="AA33" s="83"/>
      <c r="AB33" s="84"/>
      <c r="AC33" s="93">
        <v>17263</v>
      </c>
      <c r="AD33" s="83"/>
      <c r="AE33" s="84"/>
    </row>
    <row r="34" spans="1:31" ht="18" customHeight="1">
      <c r="A34" s="96" t="s">
        <v>115</v>
      </c>
      <c r="B34" s="86"/>
      <c r="C34" s="86"/>
      <c r="D34" s="87"/>
      <c r="E34" s="99" t="s">
        <v>120</v>
      </c>
      <c r="F34" s="103"/>
      <c r="G34" s="103"/>
      <c r="H34" s="103"/>
      <c r="I34" s="103"/>
      <c r="J34" s="103"/>
      <c r="K34" s="103"/>
      <c r="L34" s="103"/>
      <c r="M34" s="104"/>
      <c r="N34" s="96" t="s">
        <v>63</v>
      </c>
      <c r="O34" s="103"/>
      <c r="P34" s="104"/>
      <c r="Q34" s="96"/>
      <c r="R34" s="86"/>
      <c r="S34" s="87"/>
      <c r="T34" s="93">
        <v>0</v>
      </c>
      <c r="U34" s="94"/>
      <c r="V34" s="95"/>
      <c r="W34" s="93">
        <v>0</v>
      </c>
      <c r="X34" s="94"/>
      <c r="Y34" s="95"/>
      <c r="Z34" s="93">
        <v>0</v>
      </c>
      <c r="AA34" s="83"/>
      <c r="AB34" s="84"/>
      <c r="AC34" s="93">
        <v>0</v>
      </c>
      <c r="AD34" s="83"/>
      <c r="AE34" s="84"/>
    </row>
    <row r="35" spans="1:31" ht="18" customHeight="1">
      <c r="A35" s="132" t="s">
        <v>116</v>
      </c>
      <c r="B35" s="132"/>
      <c r="C35" s="132"/>
      <c r="D35" s="132"/>
      <c r="E35" s="99" t="s">
        <v>20</v>
      </c>
      <c r="F35" s="122"/>
      <c r="G35" s="122"/>
      <c r="H35" s="122"/>
      <c r="I35" s="122"/>
      <c r="J35" s="122"/>
      <c r="K35" s="122"/>
      <c r="L35" s="122"/>
      <c r="M35" s="122"/>
      <c r="N35" s="96" t="s">
        <v>64</v>
      </c>
      <c r="O35" s="122"/>
      <c r="P35" s="123"/>
      <c r="Q35" s="96"/>
      <c r="R35" s="97"/>
      <c r="S35" s="98"/>
      <c r="T35" s="93">
        <v>42033</v>
      </c>
      <c r="U35" s="83"/>
      <c r="V35" s="84"/>
      <c r="W35" s="93">
        <v>14533</v>
      </c>
      <c r="X35" s="83"/>
      <c r="Y35" s="84"/>
      <c r="Z35" s="93">
        <f t="shared" si="1"/>
        <v>27500</v>
      </c>
      <c r="AA35" s="83"/>
      <c r="AB35" s="84"/>
      <c r="AC35" s="93">
        <v>26715</v>
      </c>
      <c r="AD35" s="83"/>
      <c r="AE35" s="84"/>
    </row>
    <row r="36" spans="1:31" ht="18" customHeight="1">
      <c r="A36" s="96" t="s">
        <v>121</v>
      </c>
      <c r="B36" s="97"/>
      <c r="C36" s="97"/>
      <c r="D36" s="98"/>
      <c r="E36" s="99" t="s">
        <v>123</v>
      </c>
      <c r="F36" s="103"/>
      <c r="G36" s="103"/>
      <c r="H36" s="103"/>
      <c r="I36" s="103"/>
      <c r="J36" s="103"/>
      <c r="K36" s="103"/>
      <c r="L36" s="103"/>
      <c r="M36" s="104"/>
      <c r="N36" s="96" t="s">
        <v>65</v>
      </c>
      <c r="O36" s="103"/>
      <c r="P36" s="104"/>
      <c r="Q36" s="96"/>
      <c r="R36" s="86"/>
      <c r="S36" s="87"/>
      <c r="T36" s="93">
        <v>197594</v>
      </c>
      <c r="U36" s="94"/>
      <c r="V36" s="95"/>
      <c r="W36" s="93"/>
      <c r="X36" s="94"/>
      <c r="Y36" s="95"/>
      <c r="Z36" s="93">
        <f t="shared" si="1"/>
        <v>197594</v>
      </c>
      <c r="AA36" s="83"/>
      <c r="AB36" s="84"/>
      <c r="AC36" s="93">
        <v>142565</v>
      </c>
      <c r="AD36" s="83"/>
      <c r="AE36" s="84"/>
    </row>
    <row r="37" spans="1:31" ht="19.5" customHeight="1">
      <c r="A37" s="132" t="s">
        <v>122</v>
      </c>
      <c r="B37" s="132"/>
      <c r="C37" s="132"/>
      <c r="D37" s="132"/>
      <c r="E37" s="99" t="s">
        <v>21</v>
      </c>
      <c r="F37" s="122"/>
      <c r="G37" s="122"/>
      <c r="H37" s="122"/>
      <c r="I37" s="122"/>
      <c r="J37" s="122"/>
      <c r="K37" s="122"/>
      <c r="L37" s="122"/>
      <c r="M37" s="122"/>
      <c r="N37" s="96" t="s">
        <v>124</v>
      </c>
      <c r="O37" s="122"/>
      <c r="P37" s="123"/>
      <c r="Q37" s="96"/>
      <c r="R37" s="97"/>
      <c r="S37" s="98"/>
      <c r="T37" s="93">
        <v>3308578</v>
      </c>
      <c r="U37" s="83"/>
      <c r="V37" s="84"/>
      <c r="W37" s="93">
        <v>317430</v>
      </c>
      <c r="X37" s="83"/>
      <c r="Y37" s="84"/>
      <c r="Z37" s="93">
        <f t="shared" si="1"/>
        <v>2991148</v>
      </c>
      <c r="AA37" s="83"/>
      <c r="AB37" s="84"/>
      <c r="AC37" s="93">
        <v>2820910</v>
      </c>
      <c r="AD37" s="83"/>
      <c r="AE37" s="84"/>
    </row>
    <row r="38" spans="1:31" ht="22.5" customHeight="1">
      <c r="A38" s="132" t="s">
        <v>125</v>
      </c>
      <c r="B38" s="132"/>
      <c r="C38" s="132"/>
      <c r="D38" s="132"/>
      <c r="E38" s="99" t="s">
        <v>22</v>
      </c>
      <c r="F38" s="122"/>
      <c r="G38" s="122"/>
      <c r="H38" s="122"/>
      <c r="I38" s="122"/>
      <c r="J38" s="122"/>
      <c r="K38" s="122"/>
      <c r="L38" s="122"/>
      <c r="M38" s="122"/>
      <c r="N38" s="96" t="s">
        <v>126</v>
      </c>
      <c r="O38" s="122"/>
      <c r="P38" s="123"/>
      <c r="Q38" s="96"/>
      <c r="R38" s="97"/>
      <c r="S38" s="98"/>
      <c r="T38" s="93">
        <v>928649</v>
      </c>
      <c r="U38" s="83"/>
      <c r="V38" s="84"/>
      <c r="W38" s="93">
        <v>16852</v>
      </c>
      <c r="X38" s="83"/>
      <c r="Y38" s="84"/>
      <c r="Z38" s="93">
        <f t="shared" si="1"/>
        <v>911797</v>
      </c>
      <c r="AA38" s="83"/>
      <c r="AB38" s="84"/>
      <c r="AC38" s="93">
        <v>793469</v>
      </c>
      <c r="AD38" s="83"/>
      <c r="AE38" s="84"/>
    </row>
    <row r="39" spans="1:31" ht="22.5" customHeight="1">
      <c r="A39" s="132" t="s">
        <v>129</v>
      </c>
      <c r="B39" s="132"/>
      <c r="C39" s="132"/>
      <c r="D39" s="132"/>
      <c r="E39" s="99" t="s">
        <v>49</v>
      </c>
      <c r="F39" s="122"/>
      <c r="G39" s="122"/>
      <c r="H39" s="122"/>
      <c r="I39" s="122"/>
      <c r="J39" s="122"/>
      <c r="K39" s="122"/>
      <c r="L39" s="122"/>
      <c r="M39" s="122"/>
      <c r="N39" s="96" t="s">
        <v>127</v>
      </c>
      <c r="O39" s="122"/>
      <c r="P39" s="123"/>
      <c r="Q39" s="96"/>
      <c r="R39" s="97"/>
      <c r="S39" s="98"/>
      <c r="T39" s="93">
        <v>318052</v>
      </c>
      <c r="U39" s="83"/>
      <c r="V39" s="84"/>
      <c r="W39" s="93">
        <v>0</v>
      </c>
      <c r="X39" s="83"/>
      <c r="Y39" s="84"/>
      <c r="Z39" s="93">
        <f>T39-W39</f>
        <v>318052</v>
      </c>
      <c r="AA39" s="83"/>
      <c r="AB39" s="84"/>
      <c r="AC39" s="93">
        <v>318052</v>
      </c>
      <c r="AD39" s="83"/>
      <c r="AE39" s="84"/>
    </row>
    <row r="40" spans="1:31" ht="21.75" customHeight="1">
      <c r="A40" s="96" t="s">
        <v>66</v>
      </c>
      <c r="B40" s="97"/>
      <c r="C40" s="97"/>
      <c r="D40" s="98"/>
      <c r="E40" s="99" t="s">
        <v>67</v>
      </c>
      <c r="F40" s="122"/>
      <c r="G40" s="122"/>
      <c r="H40" s="122"/>
      <c r="I40" s="122"/>
      <c r="J40" s="122"/>
      <c r="K40" s="122"/>
      <c r="L40" s="122"/>
      <c r="M40" s="122"/>
      <c r="N40" s="96" t="s">
        <v>128</v>
      </c>
      <c r="O40" s="122"/>
      <c r="P40" s="123"/>
      <c r="Q40" s="96"/>
      <c r="R40" s="97"/>
      <c r="S40" s="98"/>
      <c r="T40" s="93">
        <v>0</v>
      </c>
      <c r="U40" s="83"/>
      <c r="V40" s="84"/>
      <c r="W40" s="93">
        <v>0</v>
      </c>
      <c r="X40" s="83"/>
      <c r="Y40" s="84"/>
      <c r="Z40" s="93">
        <v>0</v>
      </c>
      <c r="AA40" s="83"/>
      <c r="AB40" s="84"/>
      <c r="AC40" s="93">
        <v>0</v>
      </c>
      <c r="AD40" s="83"/>
      <c r="AE40" s="84"/>
    </row>
    <row r="41" spans="1:31" ht="30" customHeight="1">
      <c r="A41" s="139" t="s">
        <v>23</v>
      </c>
      <c r="B41" s="139"/>
      <c r="C41" s="139"/>
      <c r="D41" s="139"/>
      <c r="E41" s="133" t="s">
        <v>130</v>
      </c>
      <c r="F41" s="134"/>
      <c r="G41" s="134"/>
      <c r="H41" s="134"/>
      <c r="I41" s="134"/>
      <c r="J41" s="134"/>
      <c r="K41" s="134"/>
      <c r="L41" s="134"/>
      <c r="M41" s="135"/>
      <c r="N41" s="96" t="s">
        <v>131</v>
      </c>
      <c r="O41" s="122"/>
      <c r="P41" s="123"/>
      <c r="Q41" s="105"/>
      <c r="R41" s="153"/>
      <c r="S41" s="154"/>
      <c r="T41" s="93">
        <f>SUM(T23:T40)</f>
        <v>19403880</v>
      </c>
      <c r="U41" s="83"/>
      <c r="V41" s="84"/>
      <c r="W41" s="93">
        <f>SUM(W23:W40)</f>
        <v>635002</v>
      </c>
      <c r="X41" s="83"/>
      <c r="Y41" s="84"/>
      <c r="Z41" s="93">
        <f>T41-W41</f>
        <v>18768878</v>
      </c>
      <c r="AA41" s="83"/>
      <c r="AB41" s="84"/>
      <c r="AC41" s="93">
        <f>SUM(AC23:AC40)</f>
        <v>18504295</v>
      </c>
      <c r="AD41" s="83"/>
      <c r="AE41" s="84"/>
    </row>
    <row r="42" spans="1:29" ht="11.25">
      <c r="A42" s="1"/>
      <c r="B42" s="1"/>
      <c r="C42" s="1"/>
      <c r="D42" s="1"/>
      <c r="E42" s="3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  <c r="T42" s="33"/>
      <c r="U42" s="33"/>
      <c r="V42" s="33"/>
      <c r="W42" s="33"/>
      <c r="X42" s="34"/>
      <c r="Y42" s="34"/>
      <c r="Z42" s="34"/>
      <c r="AA42" s="34"/>
      <c r="AB42" s="34"/>
      <c r="AC42" s="34"/>
    </row>
    <row r="43" spans="1:29" ht="11.25">
      <c r="A43" s="3"/>
      <c r="B43" s="3"/>
      <c r="C43" s="3"/>
      <c r="D43" s="3"/>
      <c r="E43" s="35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3"/>
      <c r="S43" s="3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31" ht="12.75" customHeight="1">
      <c r="A44" s="140" t="s">
        <v>96</v>
      </c>
      <c r="B44" s="141"/>
      <c r="C44" s="141"/>
      <c r="D44" s="142"/>
      <c r="E44" s="76" t="s">
        <v>1</v>
      </c>
      <c r="F44" s="136"/>
      <c r="G44" s="136"/>
      <c r="H44" s="136"/>
      <c r="I44" s="136"/>
      <c r="J44" s="136"/>
      <c r="K44" s="136"/>
      <c r="L44" s="136"/>
      <c r="M44" s="136"/>
      <c r="N44" s="118" t="s">
        <v>50</v>
      </c>
      <c r="O44" s="77"/>
      <c r="P44" s="119"/>
      <c r="Q44" s="118" t="s">
        <v>51</v>
      </c>
      <c r="R44" s="77"/>
      <c r="S44" s="119"/>
      <c r="T44" s="140" t="s">
        <v>2</v>
      </c>
      <c r="U44" s="180"/>
      <c r="V44" s="180"/>
      <c r="W44" s="180"/>
      <c r="X44" s="180"/>
      <c r="Y44" s="181"/>
      <c r="Z44" s="76" t="s">
        <v>104</v>
      </c>
      <c r="AA44" s="77"/>
      <c r="AB44" s="77"/>
      <c r="AC44" s="77"/>
      <c r="AD44" s="77"/>
      <c r="AE44" s="119"/>
    </row>
    <row r="45" spans="1:31" ht="11.25">
      <c r="A45" s="143"/>
      <c r="B45" s="144"/>
      <c r="C45" s="144"/>
      <c r="D45" s="145"/>
      <c r="E45" s="137"/>
      <c r="F45" s="138"/>
      <c r="G45" s="138"/>
      <c r="H45" s="138"/>
      <c r="I45" s="138"/>
      <c r="J45" s="138"/>
      <c r="K45" s="138"/>
      <c r="L45" s="138"/>
      <c r="M45" s="138"/>
      <c r="N45" s="78"/>
      <c r="O45" s="79"/>
      <c r="P45" s="120"/>
      <c r="Q45" s="178"/>
      <c r="R45" s="179"/>
      <c r="S45" s="120"/>
      <c r="T45" s="182"/>
      <c r="U45" s="183"/>
      <c r="V45" s="183"/>
      <c r="W45" s="183"/>
      <c r="X45" s="183"/>
      <c r="Y45" s="184"/>
      <c r="Z45" s="78"/>
      <c r="AA45" s="179"/>
      <c r="AB45" s="179"/>
      <c r="AC45" s="179"/>
      <c r="AD45" s="179"/>
      <c r="AE45" s="120"/>
    </row>
    <row r="46" spans="1:31" ht="11.25">
      <c r="A46" s="143"/>
      <c r="B46" s="144"/>
      <c r="C46" s="144"/>
      <c r="D46" s="145"/>
      <c r="E46" s="137"/>
      <c r="F46" s="138"/>
      <c r="G46" s="138"/>
      <c r="H46" s="138"/>
      <c r="I46" s="138"/>
      <c r="J46" s="138"/>
      <c r="K46" s="138"/>
      <c r="L46" s="138"/>
      <c r="M46" s="138"/>
      <c r="N46" s="78"/>
      <c r="O46" s="79"/>
      <c r="P46" s="120"/>
      <c r="Q46" s="178"/>
      <c r="R46" s="179"/>
      <c r="S46" s="120"/>
      <c r="T46" s="182"/>
      <c r="U46" s="183"/>
      <c r="V46" s="183"/>
      <c r="W46" s="183"/>
      <c r="X46" s="183"/>
      <c r="Y46" s="184"/>
      <c r="Z46" s="78"/>
      <c r="AA46" s="179"/>
      <c r="AB46" s="179"/>
      <c r="AC46" s="179"/>
      <c r="AD46" s="179"/>
      <c r="AE46" s="120"/>
    </row>
    <row r="47" spans="1:31" ht="5.25" customHeight="1">
      <c r="A47" s="143"/>
      <c r="B47" s="144"/>
      <c r="C47" s="144"/>
      <c r="D47" s="145"/>
      <c r="E47" s="137"/>
      <c r="F47" s="138"/>
      <c r="G47" s="138"/>
      <c r="H47" s="138"/>
      <c r="I47" s="138"/>
      <c r="J47" s="138"/>
      <c r="K47" s="138"/>
      <c r="L47" s="138"/>
      <c r="M47" s="138"/>
      <c r="N47" s="78"/>
      <c r="O47" s="79"/>
      <c r="P47" s="120"/>
      <c r="Q47" s="178"/>
      <c r="R47" s="179"/>
      <c r="S47" s="120"/>
      <c r="T47" s="185"/>
      <c r="U47" s="186"/>
      <c r="V47" s="186"/>
      <c r="W47" s="186"/>
      <c r="X47" s="186"/>
      <c r="Y47" s="187"/>
      <c r="Z47" s="80"/>
      <c r="AA47" s="81"/>
      <c r="AB47" s="81"/>
      <c r="AC47" s="81"/>
      <c r="AD47" s="81"/>
      <c r="AE47" s="121"/>
    </row>
    <row r="48" spans="1:31" ht="3.75" customHeight="1" hidden="1">
      <c r="A48" s="143"/>
      <c r="B48" s="144"/>
      <c r="C48" s="144"/>
      <c r="D48" s="145"/>
      <c r="E48" s="21"/>
      <c r="F48" s="22"/>
      <c r="G48" s="22"/>
      <c r="H48" s="22"/>
      <c r="I48" s="22"/>
      <c r="J48" s="22"/>
      <c r="K48" s="22"/>
      <c r="L48" s="22"/>
      <c r="M48" s="22"/>
      <c r="N48" s="21"/>
      <c r="O48" s="23"/>
      <c r="P48" s="37"/>
      <c r="Q48" s="38"/>
      <c r="R48" s="38"/>
      <c r="S48" s="38"/>
      <c r="T48" s="5"/>
      <c r="U48" s="15"/>
      <c r="V48" s="15"/>
      <c r="W48" s="5"/>
      <c r="X48" s="15"/>
      <c r="Y48" s="24"/>
      <c r="Z48" s="5"/>
      <c r="AA48" s="15"/>
      <c r="AB48" s="15"/>
      <c r="AC48" s="9"/>
      <c r="AD48" s="13"/>
      <c r="AE48" s="13"/>
    </row>
    <row r="49" spans="1:31" ht="11.25" customHeight="1" hidden="1">
      <c r="A49" s="143"/>
      <c r="B49" s="144"/>
      <c r="C49" s="144"/>
      <c r="D49" s="145"/>
      <c r="E49" s="21"/>
      <c r="F49" s="22"/>
      <c r="G49" s="22"/>
      <c r="H49" s="22"/>
      <c r="I49" s="22"/>
      <c r="J49" s="22"/>
      <c r="K49" s="22"/>
      <c r="L49" s="22"/>
      <c r="M49" s="22"/>
      <c r="N49" s="21"/>
      <c r="O49" s="23"/>
      <c r="P49" s="37"/>
      <c r="Q49" s="38"/>
      <c r="R49" s="38"/>
      <c r="S49" s="38"/>
      <c r="T49" s="5"/>
      <c r="U49" s="15"/>
      <c r="V49" s="15"/>
      <c r="W49" s="5"/>
      <c r="X49" s="15"/>
      <c r="Y49" s="24"/>
      <c r="Z49" s="5"/>
      <c r="AA49" s="15"/>
      <c r="AB49" s="15"/>
      <c r="AC49" s="9"/>
      <c r="AD49" s="13"/>
      <c r="AE49" s="13"/>
    </row>
    <row r="50" spans="1:31" ht="12.75" customHeight="1" hidden="1">
      <c r="A50" s="143"/>
      <c r="B50" s="144"/>
      <c r="C50" s="144"/>
      <c r="D50" s="145"/>
      <c r="E50" s="21"/>
      <c r="F50" s="22"/>
      <c r="G50" s="22"/>
      <c r="H50" s="22"/>
      <c r="I50" s="22"/>
      <c r="J50" s="22"/>
      <c r="K50" s="22"/>
      <c r="L50" s="22"/>
      <c r="M50" s="22"/>
      <c r="N50" s="21"/>
      <c r="O50" s="23"/>
      <c r="P50" s="37"/>
      <c r="Q50" s="38"/>
      <c r="R50" s="38"/>
      <c r="S50" s="38"/>
      <c r="T50" s="5"/>
      <c r="U50" s="15"/>
      <c r="V50" s="15"/>
      <c r="W50" s="5"/>
      <c r="X50" s="15"/>
      <c r="Y50" s="24"/>
      <c r="Z50" s="5"/>
      <c r="AA50" s="15"/>
      <c r="AB50" s="15"/>
      <c r="AC50" s="9"/>
      <c r="AD50" s="13"/>
      <c r="AE50" s="13"/>
    </row>
    <row r="51" spans="1:31" ht="12.75" customHeight="1" hidden="1">
      <c r="A51" s="143"/>
      <c r="B51" s="144"/>
      <c r="C51" s="144"/>
      <c r="D51" s="145"/>
      <c r="E51" s="21"/>
      <c r="F51" s="22"/>
      <c r="G51" s="22"/>
      <c r="H51" s="22"/>
      <c r="I51" s="22"/>
      <c r="J51" s="22"/>
      <c r="K51" s="22"/>
      <c r="L51" s="22"/>
      <c r="M51" s="22"/>
      <c r="N51" s="21"/>
      <c r="O51" s="23"/>
      <c r="P51" s="37"/>
      <c r="Q51" s="38"/>
      <c r="R51" s="38"/>
      <c r="S51" s="38"/>
      <c r="T51" s="5"/>
      <c r="U51" s="15"/>
      <c r="V51" s="15"/>
      <c r="W51" s="5"/>
      <c r="X51" s="15"/>
      <c r="Y51" s="24"/>
      <c r="Z51" s="5"/>
      <c r="AA51" s="15"/>
      <c r="AB51" s="15"/>
      <c r="AC51" s="9"/>
      <c r="AD51" s="13"/>
      <c r="AE51" s="13"/>
    </row>
    <row r="52" spans="1:31" ht="12.75" customHeight="1" hidden="1">
      <c r="A52" s="146"/>
      <c r="B52" s="147"/>
      <c r="C52" s="147"/>
      <c r="D52" s="148"/>
      <c r="E52" s="25"/>
      <c r="F52" s="26"/>
      <c r="G52" s="26"/>
      <c r="H52" s="26"/>
      <c r="I52" s="26"/>
      <c r="J52" s="26"/>
      <c r="K52" s="26"/>
      <c r="L52" s="26"/>
      <c r="M52" s="26"/>
      <c r="N52" s="25"/>
      <c r="O52" s="27"/>
      <c r="P52" s="40"/>
      <c r="Q52" s="41"/>
      <c r="R52" s="41"/>
      <c r="S52" s="41"/>
      <c r="T52" s="36"/>
      <c r="U52" s="28"/>
      <c r="V52" s="28"/>
      <c r="W52" s="36"/>
      <c r="X52" s="28"/>
      <c r="Y52" s="29"/>
      <c r="Z52" s="36"/>
      <c r="AA52" s="28"/>
      <c r="AB52" s="28"/>
      <c r="AC52" s="9"/>
      <c r="AD52" s="13"/>
      <c r="AE52" s="13"/>
    </row>
    <row r="53" spans="1:31" ht="12.75">
      <c r="A53" s="107">
        <v>1</v>
      </c>
      <c r="B53" s="107"/>
      <c r="C53" s="107"/>
      <c r="D53" s="107"/>
      <c r="E53" s="74">
        <v>2</v>
      </c>
      <c r="F53" s="106"/>
      <c r="G53" s="106"/>
      <c r="H53" s="106"/>
      <c r="I53" s="106"/>
      <c r="J53" s="106"/>
      <c r="K53" s="106"/>
      <c r="L53" s="106"/>
      <c r="M53" s="106"/>
      <c r="N53" s="96" t="s">
        <v>68</v>
      </c>
      <c r="O53" s="106"/>
      <c r="P53" s="152"/>
      <c r="Q53" s="96" t="s">
        <v>69</v>
      </c>
      <c r="R53" s="97"/>
      <c r="S53" s="98"/>
      <c r="T53" s="114">
        <v>5</v>
      </c>
      <c r="U53" s="176"/>
      <c r="V53" s="176"/>
      <c r="W53" s="188"/>
      <c r="X53" s="188"/>
      <c r="Y53" s="189"/>
      <c r="Z53" s="114">
        <v>6</v>
      </c>
      <c r="AA53" s="176"/>
      <c r="AB53" s="176"/>
      <c r="AC53" s="188"/>
      <c r="AD53" s="188"/>
      <c r="AE53" s="189"/>
    </row>
    <row r="54" spans="1:31" ht="26.25" customHeight="1">
      <c r="A54" s="149" t="s">
        <v>24</v>
      </c>
      <c r="B54" s="132"/>
      <c r="C54" s="132"/>
      <c r="D54" s="132"/>
      <c r="E54" s="133" t="s">
        <v>133</v>
      </c>
      <c r="F54" s="122"/>
      <c r="G54" s="122"/>
      <c r="H54" s="122"/>
      <c r="I54" s="122"/>
      <c r="J54" s="122"/>
      <c r="K54" s="122"/>
      <c r="L54" s="122"/>
      <c r="M54" s="122"/>
      <c r="N54" s="102" t="s">
        <v>71</v>
      </c>
      <c r="O54" s="122"/>
      <c r="P54" s="123"/>
      <c r="Q54" s="102"/>
      <c r="R54" s="106"/>
      <c r="S54" s="152"/>
      <c r="T54" s="93">
        <v>1006029</v>
      </c>
      <c r="U54" s="85"/>
      <c r="V54" s="85"/>
      <c r="W54" s="150"/>
      <c r="X54" s="150"/>
      <c r="Y54" s="151"/>
      <c r="Z54" s="93">
        <v>1839809</v>
      </c>
      <c r="AA54" s="85"/>
      <c r="AB54" s="85"/>
      <c r="AC54" s="150"/>
      <c r="AD54" s="150"/>
      <c r="AE54" s="151"/>
    </row>
    <row r="55" spans="1:31" ht="34.5" customHeight="1">
      <c r="A55" s="149" t="s">
        <v>25</v>
      </c>
      <c r="B55" s="132"/>
      <c r="C55" s="132"/>
      <c r="D55" s="132"/>
      <c r="E55" s="99" t="s">
        <v>26</v>
      </c>
      <c r="F55" s="122"/>
      <c r="G55" s="122"/>
      <c r="H55" s="122"/>
      <c r="I55" s="122"/>
      <c r="J55" s="122"/>
      <c r="K55" s="122"/>
      <c r="L55" s="122"/>
      <c r="M55" s="122"/>
      <c r="N55" s="102" t="s">
        <v>72</v>
      </c>
      <c r="O55" s="122"/>
      <c r="P55" s="123"/>
      <c r="Q55" s="102"/>
      <c r="R55" s="106"/>
      <c r="S55" s="152"/>
      <c r="T55" s="93">
        <v>9683725</v>
      </c>
      <c r="U55" s="85"/>
      <c r="V55" s="85"/>
      <c r="W55" s="150"/>
      <c r="X55" s="150"/>
      <c r="Y55" s="151"/>
      <c r="Z55" s="93">
        <v>8809855</v>
      </c>
      <c r="AA55" s="85"/>
      <c r="AB55" s="85"/>
      <c r="AC55" s="150"/>
      <c r="AD55" s="150"/>
      <c r="AE55" s="151"/>
    </row>
    <row r="56" spans="1:31" ht="24.75" customHeight="1">
      <c r="A56" s="102" t="s">
        <v>27</v>
      </c>
      <c r="B56" s="97"/>
      <c r="C56" s="97"/>
      <c r="D56" s="98"/>
      <c r="E56" s="99" t="s">
        <v>28</v>
      </c>
      <c r="F56" s="122"/>
      <c r="G56" s="122"/>
      <c r="H56" s="122"/>
      <c r="I56" s="122"/>
      <c r="J56" s="122"/>
      <c r="K56" s="122"/>
      <c r="L56" s="122"/>
      <c r="M56" s="122"/>
      <c r="N56" s="102" t="s">
        <v>73</v>
      </c>
      <c r="O56" s="122"/>
      <c r="P56" s="123"/>
      <c r="Q56" s="102"/>
      <c r="R56" s="106"/>
      <c r="S56" s="152"/>
      <c r="T56" s="93">
        <v>31081</v>
      </c>
      <c r="U56" s="85"/>
      <c r="V56" s="85"/>
      <c r="W56" s="150"/>
      <c r="X56" s="150"/>
      <c r="Y56" s="151"/>
      <c r="Z56" s="93">
        <v>32305</v>
      </c>
      <c r="AA56" s="85"/>
      <c r="AB56" s="85"/>
      <c r="AC56" s="150"/>
      <c r="AD56" s="150"/>
      <c r="AE56" s="151"/>
    </row>
    <row r="57" spans="1:32" ht="21" customHeight="1">
      <c r="A57" s="96" t="s">
        <v>29</v>
      </c>
      <c r="B57" s="97"/>
      <c r="C57" s="97"/>
      <c r="D57" s="98"/>
      <c r="E57" s="99" t="s">
        <v>30</v>
      </c>
      <c r="F57" s="122"/>
      <c r="G57" s="122"/>
      <c r="H57" s="122"/>
      <c r="I57" s="122"/>
      <c r="J57" s="122"/>
      <c r="K57" s="122"/>
      <c r="L57" s="122"/>
      <c r="M57" s="122"/>
      <c r="N57" s="102" t="s">
        <v>74</v>
      </c>
      <c r="O57" s="122"/>
      <c r="P57" s="123"/>
      <c r="Q57" s="102"/>
      <c r="R57" s="106"/>
      <c r="S57" s="152"/>
      <c r="T57" s="93">
        <v>21587</v>
      </c>
      <c r="U57" s="85"/>
      <c r="V57" s="85"/>
      <c r="W57" s="150"/>
      <c r="X57" s="150"/>
      <c r="Y57" s="151"/>
      <c r="Z57" s="93">
        <v>7033</v>
      </c>
      <c r="AA57" s="85"/>
      <c r="AB57" s="85"/>
      <c r="AC57" s="150"/>
      <c r="AD57" s="150"/>
      <c r="AE57" s="151"/>
      <c r="AF57" s="45"/>
    </row>
    <row r="58" spans="1:31" ht="18.75" customHeight="1">
      <c r="A58" s="96" t="s">
        <v>31</v>
      </c>
      <c r="B58" s="97"/>
      <c r="C58" s="97"/>
      <c r="D58" s="98"/>
      <c r="E58" s="99" t="s">
        <v>32</v>
      </c>
      <c r="F58" s="122"/>
      <c r="G58" s="122"/>
      <c r="H58" s="122"/>
      <c r="I58" s="122"/>
      <c r="J58" s="122"/>
      <c r="K58" s="122"/>
      <c r="L58" s="122"/>
      <c r="M58" s="122"/>
      <c r="N58" s="102" t="s">
        <v>75</v>
      </c>
      <c r="O58" s="122"/>
      <c r="P58" s="123"/>
      <c r="Q58" s="102"/>
      <c r="R58" s="106"/>
      <c r="S58" s="152"/>
      <c r="T58" s="93"/>
      <c r="U58" s="85"/>
      <c r="V58" s="85"/>
      <c r="W58" s="150"/>
      <c r="X58" s="150"/>
      <c r="Y58" s="151"/>
      <c r="Z58" s="93"/>
      <c r="AA58" s="85"/>
      <c r="AB58" s="85"/>
      <c r="AC58" s="150"/>
      <c r="AD58" s="150"/>
      <c r="AE58" s="151"/>
    </row>
    <row r="59" spans="1:31" ht="24" customHeight="1">
      <c r="A59" s="96" t="s">
        <v>134</v>
      </c>
      <c r="B59" s="86"/>
      <c r="C59" s="86"/>
      <c r="D59" s="87"/>
      <c r="E59" s="99" t="s">
        <v>135</v>
      </c>
      <c r="F59" s="103"/>
      <c r="G59" s="103"/>
      <c r="H59" s="103"/>
      <c r="I59" s="103"/>
      <c r="J59" s="103"/>
      <c r="K59" s="103"/>
      <c r="L59" s="103"/>
      <c r="M59" s="104"/>
      <c r="N59" s="102" t="s">
        <v>76</v>
      </c>
      <c r="O59" s="103"/>
      <c r="P59" s="104"/>
      <c r="Q59" s="102"/>
      <c r="R59" s="86"/>
      <c r="S59" s="87"/>
      <c r="T59" s="93"/>
      <c r="U59" s="88"/>
      <c r="V59" s="88"/>
      <c r="W59" s="88"/>
      <c r="X59" s="88"/>
      <c r="Y59" s="89"/>
      <c r="Z59" s="93"/>
      <c r="AA59" s="88"/>
      <c r="AB59" s="88"/>
      <c r="AC59" s="88"/>
      <c r="AD59" s="88"/>
      <c r="AE59" s="89"/>
    </row>
    <row r="60" spans="1:31" ht="24" customHeight="1">
      <c r="A60" s="96" t="s">
        <v>137</v>
      </c>
      <c r="B60" s="86"/>
      <c r="C60" s="86"/>
      <c r="D60" s="87"/>
      <c r="E60" s="99" t="s">
        <v>136</v>
      </c>
      <c r="F60" s="103"/>
      <c r="G60" s="103"/>
      <c r="H60" s="103"/>
      <c r="I60" s="103"/>
      <c r="J60" s="103"/>
      <c r="K60" s="103"/>
      <c r="L60" s="103"/>
      <c r="M60" s="104"/>
      <c r="N60" s="102" t="s">
        <v>77</v>
      </c>
      <c r="O60" s="103"/>
      <c r="P60" s="104"/>
      <c r="Q60" s="102"/>
      <c r="R60" s="86"/>
      <c r="S60" s="87"/>
      <c r="T60" s="93"/>
      <c r="U60" s="88"/>
      <c r="V60" s="88"/>
      <c r="W60" s="88"/>
      <c r="X60" s="88"/>
      <c r="Y60" s="89"/>
      <c r="Z60" s="93"/>
      <c r="AA60" s="88"/>
      <c r="AB60" s="88"/>
      <c r="AC60" s="88"/>
      <c r="AD60" s="88"/>
      <c r="AE60" s="89"/>
    </row>
    <row r="61" spans="1:31" ht="20.25" customHeight="1">
      <c r="A61" s="96" t="s">
        <v>138</v>
      </c>
      <c r="B61" s="97"/>
      <c r="C61" s="97"/>
      <c r="D61" s="98"/>
      <c r="E61" s="99" t="s">
        <v>33</v>
      </c>
      <c r="F61" s="122"/>
      <c r="G61" s="122"/>
      <c r="H61" s="122"/>
      <c r="I61" s="122"/>
      <c r="J61" s="122"/>
      <c r="K61" s="122"/>
      <c r="L61" s="122"/>
      <c r="M61" s="122"/>
      <c r="N61" s="102" t="s">
        <v>78</v>
      </c>
      <c r="O61" s="122"/>
      <c r="P61" s="123"/>
      <c r="Q61" s="102"/>
      <c r="R61" s="106"/>
      <c r="S61" s="152"/>
      <c r="T61" s="93">
        <v>270744</v>
      </c>
      <c r="U61" s="85"/>
      <c r="V61" s="85"/>
      <c r="W61" s="150"/>
      <c r="X61" s="150"/>
      <c r="Y61" s="151"/>
      <c r="Z61" s="93">
        <v>169404</v>
      </c>
      <c r="AA61" s="85"/>
      <c r="AB61" s="85"/>
      <c r="AC61" s="150"/>
      <c r="AD61" s="150"/>
      <c r="AE61" s="151"/>
    </row>
    <row r="62" spans="1:31" ht="17.25" customHeight="1">
      <c r="A62" s="96" t="s">
        <v>34</v>
      </c>
      <c r="B62" s="97"/>
      <c r="C62" s="97"/>
      <c r="D62" s="98"/>
      <c r="E62" s="99" t="s">
        <v>35</v>
      </c>
      <c r="F62" s="122"/>
      <c r="G62" s="122"/>
      <c r="H62" s="122"/>
      <c r="I62" s="122"/>
      <c r="J62" s="122"/>
      <c r="K62" s="122"/>
      <c r="L62" s="122"/>
      <c r="M62" s="122"/>
      <c r="N62" s="102" t="s">
        <v>79</v>
      </c>
      <c r="O62" s="122"/>
      <c r="P62" s="123"/>
      <c r="Q62" s="102"/>
      <c r="R62" s="106"/>
      <c r="S62" s="152"/>
      <c r="T62" s="93">
        <v>35344</v>
      </c>
      <c r="U62" s="85"/>
      <c r="V62" s="85"/>
      <c r="W62" s="85"/>
      <c r="X62" s="85"/>
      <c r="Y62" s="75"/>
      <c r="Z62" s="93">
        <v>35344</v>
      </c>
      <c r="AA62" s="85"/>
      <c r="AB62" s="85"/>
      <c r="AC62" s="85"/>
      <c r="AD62" s="85"/>
      <c r="AE62" s="75"/>
    </row>
    <row r="63" spans="1:31" ht="24.75" customHeight="1">
      <c r="A63" s="96" t="s">
        <v>36</v>
      </c>
      <c r="B63" s="97"/>
      <c r="C63" s="97"/>
      <c r="D63" s="98"/>
      <c r="E63" s="99" t="s">
        <v>37</v>
      </c>
      <c r="F63" s="122"/>
      <c r="G63" s="122"/>
      <c r="H63" s="122"/>
      <c r="I63" s="122"/>
      <c r="J63" s="122"/>
      <c r="K63" s="122"/>
      <c r="L63" s="122"/>
      <c r="M63" s="122"/>
      <c r="N63" s="102" t="s">
        <v>80</v>
      </c>
      <c r="O63" s="122"/>
      <c r="P63" s="123"/>
      <c r="Q63" s="102"/>
      <c r="R63" s="106"/>
      <c r="S63" s="152"/>
      <c r="T63" s="93">
        <v>127066</v>
      </c>
      <c r="U63" s="85"/>
      <c r="V63" s="85"/>
      <c r="W63" s="85"/>
      <c r="X63" s="85"/>
      <c r="Y63" s="75"/>
      <c r="Z63" s="93">
        <v>135701</v>
      </c>
      <c r="AA63" s="85"/>
      <c r="AB63" s="85"/>
      <c r="AC63" s="85"/>
      <c r="AD63" s="85"/>
      <c r="AE63" s="75"/>
    </row>
    <row r="64" spans="1:31" ht="17.25" customHeight="1">
      <c r="A64" s="96" t="s">
        <v>139</v>
      </c>
      <c r="B64" s="97"/>
      <c r="C64" s="97"/>
      <c r="D64" s="98"/>
      <c r="E64" s="99" t="s">
        <v>38</v>
      </c>
      <c r="F64" s="122"/>
      <c r="G64" s="122"/>
      <c r="H64" s="122"/>
      <c r="I64" s="122"/>
      <c r="J64" s="122"/>
      <c r="K64" s="122"/>
      <c r="L64" s="122"/>
      <c r="M64" s="122"/>
      <c r="N64" s="102" t="s">
        <v>81</v>
      </c>
      <c r="O64" s="122"/>
      <c r="P64" s="123"/>
      <c r="Q64" s="102"/>
      <c r="R64" s="106"/>
      <c r="S64" s="152"/>
      <c r="T64" s="93">
        <v>0</v>
      </c>
      <c r="U64" s="85"/>
      <c r="V64" s="85"/>
      <c r="W64" s="85"/>
      <c r="X64" s="85"/>
      <c r="Y64" s="75"/>
      <c r="Z64" s="93"/>
      <c r="AA64" s="85"/>
      <c r="AB64" s="85"/>
      <c r="AC64" s="85"/>
      <c r="AD64" s="85"/>
      <c r="AE64" s="75"/>
    </row>
    <row r="65" spans="1:31" ht="26.25" customHeight="1">
      <c r="A65" s="105" t="s">
        <v>23</v>
      </c>
      <c r="B65" s="153"/>
      <c r="C65" s="153"/>
      <c r="D65" s="154"/>
      <c r="E65" s="133" t="s">
        <v>140</v>
      </c>
      <c r="F65" s="134"/>
      <c r="G65" s="134"/>
      <c r="H65" s="134"/>
      <c r="I65" s="134"/>
      <c r="J65" s="134"/>
      <c r="K65" s="134"/>
      <c r="L65" s="134"/>
      <c r="M65" s="135"/>
      <c r="N65" s="102" t="s">
        <v>82</v>
      </c>
      <c r="O65" s="122"/>
      <c r="P65" s="123"/>
      <c r="Q65" s="105"/>
      <c r="R65" s="106"/>
      <c r="S65" s="152"/>
      <c r="T65" s="93">
        <f>SUM(T54:T64)</f>
        <v>11175576</v>
      </c>
      <c r="U65" s="85"/>
      <c r="V65" s="85"/>
      <c r="W65" s="85"/>
      <c r="X65" s="85"/>
      <c r="Y65" s="75"/>
      <c r="Z65" s="93">
        <f>SUM(Z54:Z64)</f>
        <v>11029451</v>
      </c>
      <c r="AA65" s="85"/>
      <c r="AB65" s="85"/>
      <c r="AC65" s="85"/>
      <c r="AD65" s="85"/>
      <c r="AE65" s="75"/>
    </row>
    <row r="66" spans="1:31" ht="24" customHeight="1">
      <c r="A66" s="102" t="s">
        <v>92</v>
      </c>
      <c r="B66" s="97"/>
      <c r="C66" s="97"/>
      <c r="D66" s="98"/>
      <c r="E66" s="133" t="s">
        <v>39</v>
      </c>
      <c r="F66" s="122"/>
      <c r="G66" s="122"/>
      <c r="H66" s="122"/>
      <c r="I66" s="122"/>
      <c r="J66" s="122"/>
      <c r="K66" s="122"/>
      <c r="L66" s="122"/>
      <c r="M66" s="122"/>
      <c r="N66" s="102" t="s">
        <v>83</v>
      </c>
      <c r="O66" s="122"/>
      <c r="P66" s="123"/>
      <c r="Q66" s="96"/>
      <c r="R66" s="106"/>
      <c r="S66" s="152"/>
      <c r="T66" s="93">
        <v>5767896</v>
      </c>
      <c r="U66" s="85"/>
      <c r="V66" s="85"/>
      <c r="W66" s="85"/>
      <c r="X66" s="85"/>
      <c r="Y66" s="75"/>
      <c r="Z66" s="93">
        <v>5767896</v>
      </c>
      <c r="AA66" s="85"/>
      <c r="AB66" s="85"/>
      <c r="AC66" s="85"/>
      <c r="AD66" s="85"/>
      <c r="AE66" s="75"/>
    </row>
    <row r="67" spans="1:31" ht="19.5" customHeight="1">
      <c r="A67" s="132" t="s">
        <v>40</v>
      </c>
      <c r="B67" s="132"/>
      <c r="C67" s="132"/>
      <c r="D67" s="132"/>
      <c r="E67" s="99" t="s">
        <v>41</v>
      </c>
      <c r="F67" s="122"/>
      <c r="G67" s="122"/>
      <c r="H67" s="122"/>
      <c r="I67" s="122"/>
      <c r="J67" s="122"/>
      <c r="K67" s="122"/>
      <c r="L67" s="122"/>
      <c r="M67" s="122"/>
      <c r="N67" s="102" t="s">
        <v>84</v>
      </c>
      <c r="O67" s="122"/>
      <c r="P67" s="123"/>
      <c r="Q67" s="96"/>
      <c r="R67" s="106"/>
      <c r="S67" s="152"/>
      <c r="T67" s="93">
        <v>505504</v>
      </c>
      <c r="U67" s="85"/>
      <c r="V67" s="85"/>
      <c r="W67" s="85"/>
      <c r="X67" s="85"/>
      <c r="Y67" s="75"/>
      <c r="Z67" s="93">
        <v>505527</v>
      </c>
      <c r="AA67" s="85"/>
      <c r="AB67" s="85"/>
      <c r="AC67" s="85"/>
      <c r="AD67" s="85"/>
      <c r="AE67" s="75"/>
    </row>
    <row r="68" spans="1:31" ht="24" customHeight="1">
      <c r="A68" s="149" t="s">
        <v>93</v>
      </c>
      <c r="B68" s="132"/>
      <c r="C68" s="132"/>
      <c r="D68" s="132"/>
      <c r="E68" s="99" t="s">
        <v>42</v>
      </c>
      <c r="F68" s="134"/>
      <c r="G68" s="134"/>
      <c r="H68" s="134"/>
      <c r="I68" s="134"/>
      <c r="J68" s="134"/>
      <c r="K68" s="134"/>
      <c r="L68" s="134"/>
      <c r="M68" s="134"/>
      <c r="N68" s="102" t="s">
        <v>85</v>
      </c>
      <c r="O68" s="122"/>
      <c r="P68" s="123"/>
      <c r="Q68" s="96"/>
      <c r="R68" s="106"/>
      <c r="S68" s="152"/>
      <c r="T68" s="93">
        <v>1319902</v>
      </c>
      <c r="U68" s="85"/>
      <c r="V68" s="85"/>
      <c r="W68" s="85"/>
      <c r="X68" s="85"/>
      <c r="Y68" s="75"/>
      <c r="Z68" s="93">
        <v>1201451</v>
      </c>
      <c r="AA68" s="85"/>
      <c r="AB68" s="85"/>
      <c r="AC68" s="85"/>
      <c r="AD68" s="85"/>
      <c r="AE68" s="75"/>
    </row>
    <row r="69" spans="1:31" ht="24" customHeight="1">
      <c r="A69" s="102" t="s">
        <v>97</v>
      </c>
      <c r="B69" s="155"/>
      <c r="C69" s="155"/>
      <c r="D69" s="156"/>
      <c r="E69" s="99" t="s">
        <v>141</v>
      </c>
      <c r="F69" s="134"/>
      <c r="G69" s="134"/>
      <c r="H69" s="134"/>
      <c r="I69" s="134"/>
      <c r="J69" s="134"/>
      <c r="K69" s="134"/>
      <c r="L69" s="134"/>
      <c r="M69" s="134"/>
      <c r="N69" s="102" t="s">
        <v>86</v>
      </c>
      <c r="O69" s="122"/>
      <c r="P69" s="123"/>
      <c r="Q69" s="96"/>
      <c r="R69" s="106"/>
      <c r="S69" s="152"/>
      <c r="T69" s="93"/>
      <c r="U69" s="85"/>
      <c r="V69" s="85"/>
      <c r="W69" s="85"/>
      <c r="X69" s="85"/>
      <c r="Y69" s="75"/>
      <c r="Z69" s="93"/>
      <c r="AA69" s="85"/>
      <c r="AB69" s="85"/>
      <c r="AC69" s="85"/>
      <c r="AD69" s="85"/>
      <c r="AE69" s="75"/>
    </row>
    <row r="70" spans="1:31" ht="36.75" customHeight="1">
      <c r="A70" s="102"/>
      <c r="B70" s="90"/>
      <c r="C70" s="90"/>
      <c r="D70" s="91"/>
      <c r="E70" s="99" t="s">
        <v>142</v>
      </c>
      <c r="F70" s="92"/>
      <c r="G70" s="92"/>
      <c r="H70" s="92"/>
      <c r="I70" s="92"/>
      <c r="J70" s="92"/>
      <c r="K70" s="92"/>
      <c r="L70" s="92"/>
      <c r="M70" s="82"/>
      <c r="N70" s="102" t="s">
        <v>87</v>
      </c>
      <c r="O70" s="103"/>
      <c r="P70" s="104"/>
      <c r="Q70" s="96"/>
      <c r="R70" s="86"/>
      <c r="S70" s="87"/>
      <c r="T70" s="93"/>
      <c r="U70" s="94"/>
      <c r="V70" s="94"/>
      <c r="W70" s="94"/>
      <c r="X70" s="94"/>
      <c r="Y70" s="95"/>
      <c r="Z70" s="93"/>
      <c r="AA70" s="94"/>
      <c r="AB70" s="94"/>
      <c r="AC70" s="94"/>
      <c r="AD70" s="94"/>
      <c r="AE70" s="95"/>
    </row>
    <row r="71" spans="1:31" ht="34.5" customHeight="1">
      <c r="A71" s="102"/>
      <c r="B71" s="90"/>
      <c r="C71" s="90"/>
      <c r="D71" s="91"/>
      <c r="E71" s="99" t="s">
        <v>143</v>
      </c>
      <c r="F71" s="92"/>
      <c r="G71" s="92"/>
      <c r="H71" s="92"/>
      <c r="I71" s="92"/>
      <c r="J71" s="92"/>
      <c r="K71" s="92"/>
      <c r="L71" s="92"/>
      <c r="M71" s="82"/>
      <c r="N71" s="102" t="s">
        <v>88</v>
      </c>
      <c r="O71" s="103"/>
      <c r="P71" s="104"/>
      <c r="Q71" s="96"/>
      <c r="R71" s="86"/>
      <c r="S71" s="87"/>
      <c r="T71" s="93"/>
      <c r="U71" s="94"/>
      <c r="V71" s="94"/>
      <c r="W71" s="94"/>
      <c r="X71" s="94"/>
      <c r="Y71" s="95"/>
      <c r="Z71" s="93"/>
      <c r="AA71" s="94"/>
      <c r="AB71" s="94"/>
      <c r="AC71" s="94"/>
      <c r="AD71" s="94"/>
      <c r="AE71" s="95"/>
    </row>
    <row r="72" spans="1:31" ht="24" customHeight="1">
      <c r="A72" s="132" t="s">
        <v>23</v>
      </c>
      <c r="B72" s="132"/>
      <c r="C72" s="132"/>
      <c r="D72" s="132"/>
      <c r="E72" s="133" t="s">
        <v>144</v>
      </c>
      <c r="F72" s="134"/>
      <c r="G72" s="134"/>
      <c r="H72" s="134"/>
      <c r="I72" s="134"/>
      <c r="J72" s="134"/>
      <c r="K72" s="134"/>
      <c r="L72" s="134"/>
      <c r="M72" s="134"/>
      <c r="N72" s="102" t="s">
        <v>89</v>
      </c>
      <c r="O72" s="122"/>
      <c r="P72" s="123"/>
      <c r="Q72" s="96"/>
      <c r="R72" s="106"/>
      <c r="S72" s="152"/>
      <c r="T72" s="93">
        <f>SUM(T66:T71)</f>
        <v>7593302</v>
      </c>
      <c r="U72" s="85"/>
      <c r="V72" s="85"/>
      <c r="W72" s="85"/>
      <c r="X72" s="85"/>
      <c r="Y72" s="75"/>
      <c r="Z72" s="93">
        <f>SUM(Z66:Z71)</f>
        <v>7474874</v>
      </c>
      <c r="AA72" s="85"/>
      <c r="AB72" s="85"/>
      <c r="AC72" s="85"/>
      <c r="AD72" s="85"/>
      <c r="AE72" s="75"/>
    </row>
    <row r="73" spans="1:31" ht="22.5" customHeight="1">
      <c r="A73" s="96"/>
      <c r="B73" s="97"/>
      <c r="C73" s="97"/>
      <c r="D73" s="98"/>
      <c r="E73" s="99" t="s">
        <v>148</v>
      </c>
      <c r="F73" s="100"/>
      <c r="G73" s="100"/>
      <c r="H73" s="100"/>
      <c r="I73" s="100"/>
      <c r="J73" s="100"/>
      <c r="K73" s="100"/>
      <c r="L73" s="100"/>
      <c r="M73" s="101"/>
      <c r="N73" s="102" t="s">
        <v>90</v>
      </c>
      <c r="O73" s="103"/>
      <c r="P73" s="104"/>
      <c r="Q73" s="105"/>
      <c r="R73" s="86"/>
      <c r="S73" s="87"/>
      <c r="T73" s="93"/>
      <c r="U73" s="94"/>
      <c r="V73" s="94"/>
      <c r="W73" s="94"/>
      <c r="X73" s="94"/>
      <c r="Y73" s="95"/>
      <c r="Z73" s="93"/>
      <c r="AA73" s="94"/>
      <c r="AB73" s="94"/>
      <c r="AC73" s="94"/>
      <c r="AD73" s="94"/>
      <c r="AE73" s="95"/>
    </row>
    <row r="74" spans="1:31" ht="21" customHeight="1">
      <c r="A74" s="132" t="s">
        <v>23</v>
      </c>
      <c r="B74" s="132"/>
      <c r="C74" s="132"/>
      <c r="D74" s="132"/>
      <c r="E74" s="133" t="s">
        <v>149</v>
      </c>
      <c r="F74" s="134"/>
      <c r="G74" s="134"/>
      <c r="H74" s="134"/>
      <c r="I74" s="134"/>
      <c r="J74" s="134"/>
      <c r="K74" s="134"/>
      <c r="L74" s="134"/>
      <c r="M74" s="134"/>
      <c r="N74" s="102" t="s">
        <v>91</v>
      </c>
      <c r="O74" s="122"/>
      <c r="P74" s="123"/>
      <c r="Q74" s="105"/>
      <c r="R74" s="106"/>
      <c r="S74" s="152"/>
      <c r="T74" s="93">
        <f>T65+T72</f>
        <v>18768878</v>
      </c>
      <c r="U74" s="85"/>
      <c r="V74" s="85"/>
      <c r="W74" s="85"/>
      <c r="X74" s="85"/>
      <c r="Y74" s="75"/>
      <c r="Z74" s="93">
        <f>Z65+Z72</f>
        <v>18504325</v>
      </c>
      <c r="AA74" s="85"/>
      <c r="AB74" s="85"/>
      <c r="AC74" s="85"/>
      <c r="AD74" s="85"/>
      <c r="AE74" s="75"/>
    </row>
    <row r="75" spans="1:31" ht="26.25" customHeight="1">
      <c r="A75" s="132" t="s">
        <v>23</v>
      </c>
      <c r="B75" s="132"/>
      <c r="C75" s="132"/>
      <c r="D75" s="132"/>
      <c r="E75" s="133" t="s">
        <v>150</v>
      </c>
      <c r="F75" s="134"/>
      <c r="G75" s="134"/>
      <c r="H75" s="134"/>
      <c r="I75" s="134"/>
      <c r="J75" s="134"/>
      <c r="K75" s="134"/>
      <c r="L75" s="134"/>
      <c r="M75" s="134"/>
      <c r="N75" s="102" t="s">
        <v>145</v>
      </c>
      <c r="O75" s="122"/>
      <c r="P75" s="123"/>
      <c r="Q75" s="105"/>
      <c r="R75" s="106"/>
      <c r="S75" s="152"/>
      <c r="T75" s="93">
        <f>T76+T77+T78</f>
        <v>8748070</v>
      </c>
      <c r="U75" s="85"/>
      <c r="V75" s="85"/>
      <c r="W75" s="85"/>
      <c r="X75" s="85"/>
      <c r="Y75" s="75"/>
      <c r="Z75" s="93">
        <f>Z76+Z77+Z78</f>
        <v>8233532</v>
      </c>
      <c r="AA75" s="85"/>
      <c r="AB75" s="85"/>
      <c r="AC75" s="85"/>
      <c r="AD75" s="85"/>
      <c r="AE75" s="75"/>
    </row>
    <row r="76" spans="1:31" ht="18.75" customHeight="1">
      <c r="A76" s="132" t="s">
        <v>43</v>
      </c>
      <c r="B76" s="132"/>
      <c r="C76" s="132"/>
      <c r="D76" s="132"/>
      <c r="E76" s="99" t="s">
        <v>44</v>
      </c>
      <c r="F76" s="134"/>
      <c r="G76" s="134"/>
      <c r="H76" s="134"/>
      <c r="I76" s="134"/>
      <c r="J76" s="134"/>
      <c r="K76" s="134"/>
      <c r="L76" s="134"/>
      <c r="M76" s="134"/>
      <c r="N76" s="102" t="s">
        <v>146</v>
      </c>
      <c r="O76" s="122"/>
      <c r="P76" s="123"/>
      <c r="Q76" s="96"/>
      <c r="R76" s="106"/>
      <c r="S76" s="152"/>
      <c r="T76" s="93">
        <v>132704</v>
      </c>
      <c r="U76" s="85"/>
      <c r="V76" s="85"/>
      <c r="W76" s="85"/>
      <c r="X76" s="85"/>
      <c r="Y76" s="75"/>
      <c r="Z76" s="93">
        <v>124826</v>
      </c>
      <c r="AA76" s="85"/>
      <c r="AB76" s="85"/>
      <c r="AC76" s="85"/>
      <c r="AD76" s="85"/>
      <c r="AE76" s="75"/>
    </row>
    <row r="77" spans="1:31" ht="33.75" customHeight="1">
      <c r="A77" s="132" t="s">
        <v>45</v>
      </c>
      <c r="B77" s="132"/>
      <c r="C77" s="132"/>
      <c r="D77" s="132"/>
      <c r="E77" s="99" t="s">
        <v>46</v>
      </c>
      <c r="F77" s="134"/>
      <c r="G77" s="134"/>
      <c r="H77" s="134"/>
      <c r="I77" s="134"/>
      <c r="J77" s="134"/>
      <c r="K77" s="134"/>
      <c r="L77" s="134"/>
      <c r="M77" s="134"/>
      <c r="N77" s="102" t="s">
        <v>147</v>
      </c>
      <c r="O77" s="122"/>
      <c r="P77" s="123"/>
      <c r="Q77" s="96"/>
      <c r="R77" s="106"/>
      <c r="S77" s="152"/>
      <c r="T77" s="93">
        <v>8609586</v>
      </c>
      <c r="U77" s="85"/>
      <c r="V77" s="85"/>
      <c r="W77" s="85"/>
      <c r="X77" s="85"/>
      <c r="Y77" s="75"/>
      <c r="Z77" s="93">
        <v>8102919</v>
      </c>
      <c r="AA77" s="85"/>
      <c r="AB77" s="85"/>
      <c r="AC77" s="85"/>
      <c r="AD77" s="85"/>
      <c r="AE77" s="75"/>
    </row>
    <row r="78" spans="1:31" ht="19.5" customHeight="1">
      <c r="A78" s="132" t="s">
        <v>47</v>
      </c>
      <c r="B78" s="132"/>
      <c r="C78" s="132"/>
      <c r="D78" s="132"/>
      <c r="E78" s="99" t="s">
        <v>48</v>
      </c>
      <c r="F78" s="134"/>
      <c r="G78" s="134"/>
      <c r="H78" s="134"/>
      <c r="I78" s="134"/>
      <c r="J78" s="134"/>
      <c r="K78" s="134"/>
      <c r="L78" s="134"/>
      <c r="M78" s="134"/>
      <c r="N78" s="102" t="s">
        <v>151</v>
      </c>
      <c r="O78" s="122"/>
      <c r="P78" s="123"/>
      <c r="Q78" s="96"/>
      <c r="R78" s="106"/>
      <c r="S78" s="152"/>
      <c r="T78" s="93">
        <v>5780</v>
      </c>
      <c r="U78" s="85"/>
      <c r="V78" s="85"/>
      <c r="W78" s="85"/>
      <c r="X78" s="85"/>
      <c r="Y78" s="75"/>
      <c r="Z78" s="93">
        <v>5787</v>
      </c>
      <c r="AA78" s="85"/>
      <c r="AB78" s="85"/>
      <c r="AC78" s="85"/>
      <c r="AD78" s="85"/>
      <c r="AE78" s="75"/>
    </row>
    <row r="79" spans="1:31" ht="17.25" customHeight="1">
      <c r="A79" s="38"/>
      <c r="B79" s="38"/>
      <c r="C79" s="38"/>
      <c r="D79" s="38"/>
      <c r="E79" s="61"/>
      <c r="F79" s="62"/>
      <c r="G79" s="62"/>
      <c r="H79" s="62"/>
      <c r="I79" s="62"/>
      <c r="J79" s="62"/>
      <c r="K79" s="62"/>
      <c r="L79" s="62"/>
      <c r="M79" s="62"/>
      <c r="N79" s="63"/>
      <c r="O79" s="64"/>
      <c r="P79" s="64"/>
      <c r="Q79" s="38"/>
      <c r="R79" s="22"/>
      <c r="S79" s="22"/>
      <c r="T79" s="65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</row>
    <row r="80" spans="5:25" ht="15" customHeight="1"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7"/>
      <c r="Q80" s="17"/>
      <c r="T80" s="16"/>
      <c r="U80" s="16"/>
      <c r="V80" s="8"/>
      <c r="X80" s="16"/>
      <c r="Y80" s="16"/>
    </row>
    <row r="81" spans="1:30" ht="14.25" customHeight="1">
      <c r="A81" s="6"/>
      <c r="E81" s="16"/>
      <c r="F81" s="16"/>
      <c r="G81" s="16"/>
      <c r="H81" s="16"/>
      <c r="I81" s="7"/>
      <c r="J81" s="7"/>
      <c r="K81" s="157" t="s">
        <v>103</v>
      </c>
      <c r="L81" s="157"/>
      <c r="M81" s="157"/>
      <c r="N81" s="157"/>
      <c r="O81" s="157"/>
      <c r="P81" s="157"/>
      <c r="Q81" s="157"/>
      <c r="R81" s="157"/>
      <c r="S81" s="157"/>
      <c r="T81" s="157"/>
      <c r="U81" s="7"/>
      <c r="V81" s="6"/>
      <c r="W81" s="6"/>
      <c r="X81" s="158" t="s">
        <v>153</v>
      </c>
      <c r="Y81" s="158"/>
      <c r="Z81" s="158"/>
      <c r="AA81" s="158"/>
      <c r="AB81" s="158"/>
      <c r="AC81" s="158"/>
      <c r="AD81" s="158"/>
    </row>
    <row r="82" spans="1:23" ht="13.5" customHeight="1">
      <c r="A82" s="14"/>
      <c r="B82" s="14" t="s">
        <v>154</v>
      </c>
      <c r="C82" s="6"/>
      <c r="D82" s="6"/>
      <c r="E82" s="7"/>
      <c r="F82" s="7"/>
      <c r="G82" s="7"/>
      <c r="H82" s="7"/>
      <c r="I82" s="7"/>
      <c r="J82" s="7"/>
      <c r="K82" s="157" t="s">
        <v>152</v>
      </c>
      <c r="L82" s="157"/>
      <c r="M82" s="157"/>
      <c r="N82" s="157"/>
      <c r="O82" s="157"/>
      <c r="P82" s="157"/>
      <c r="Q82" s="157"/>
      <c r="R82" s="157"/>
      <c r="S82" s="157"/>
      <c r="T82" s="157"/>
      <c r="U82" s="7"/>
      <c r="V82" s="158"/>
      <c r="W82" s="158"/>
    </row>
    <row r="83" spans="1:23" ht="12" customHeight="1">
      <c r="A83" s="6"/>
      <c r="B83" s="6"/>
      <c r="C83" s="6"/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6"/>
      <c r="W83" s="6"/>
    </row>
    <row r="84" spans="1:30" ht="13.5" customHeight="1">
      <c r="A84" s="14"/>
      <c r="B84" s="67" t="s">
        <v>174</v>
      </c>
      <c r="C84" s="31"/>
      <c r="D84" s="31"/>
      <c r="E84" s="42"/>
      <c r="F84" s="42"/>
      <c r="G84" s="7"/>
      <c r="H84" s="7"/>
      <c r="I84" s="7"/>
      <c r="J84" s="7"/>
      <c r="K84" s="7"/>
      <c r="L84" s="42"/>
      <c r="M84" s="42"/>
      <c r="N84" s="42"/>
      <c r="O84" s="42"/>
      <c r="P84" s="42"/>
      <c r="Q84" s="42"/>
      <c r="R84" s="42"/>
      <c r="S84" s="42"/>
      <c r="T84" s="7"/>
      <c r="U84" s="7"/>
      <c r="V84" s="6"/>
      <c r="W84" s="6"/>
      <c r="X84" s="39"/>
      <c r="Y84" s="39"/>
      <c r="Z84" s="39"/>
      <c r="AA84" s="39"/>
      <c r="AB84" s="39"/>
      <c r="AC84" s="39"/>
      <c r="AD84" s="39"/>
    </row>
    <row r="85" spans="1:23" ht="12.75" customHeight="1">
      <c r="A85" s="6"/>
      <c r="B85" s="6"/>
      <c r="C85" s="6"/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6"/>
      <c r="W85" s="6"/>
    </row>
    <row r="86" spans="1:23" ht="11.25">
      <c r="A86" s="6"/>
      <c r="B86" s="6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6"/>
      <c r="W86" s="6"/>
    </row>
    <row r="87" spans="5:20" ht="11.2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5:20" ht="11.25"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5:20" ht="11.2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5:20" ht="11.25"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5:20" ht="11.25"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5:20" ht="11.25"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5:20" ht="11.25"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5:20" ht="11.25">
      <c r="E94" s="16"/>
      <c r="F94" s="16"/>
      <c r="G94" s="16"/>
      <c r="H94" s="16"/>
      <c r="I94" s="16"/>
      <c r="J94" s="16"/>
      <c r="K94" s="16"/>
      <c r="L94" s="16"/>
      <c r="M94" s="16"/>
      <c r="N94" s="16" t="s">
        <v>23</v>
      </c>
      <c r="O94" s="16"/>
      <c r="P94" s="16"/>
      <c r="Q94" s="16"/>
      <c r="R94" s="16"/>
      <c r="S94" s="16"/>
      <c r="T94" s="16"/>
    </row>
    <row r="95" spans="5:20" ht="11.25"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5:20" ht="11.2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5:20" ht="11.25"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5:20" ht="11.25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5:20" ht="11.2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5:20" ht="11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5:20" ht="11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5:20" ht="11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</sheetData>
  <mergeCells count="351">
    <mergeCell ref="AC19:AE21"/>
    <mergeCell ref="AC22:AE22"/>
    <mergeCell ref="AC32:AE32"/>
    <mergeCell ref="AC36:AE36"/>
    <mergeCell ref="A15:AE15"/>
    <mergeCell ref="A16:AE16"/>
    <mergeCell ref="X18:AC18"/>
    <mergeCell ref="A31:D31"/>
    <mergeCell ref="AC29:AE29"/>
    <mergeCell ref="AC30:AE30"/>
    <mergeCell ref="AC25:AE25"/>
    <mergeCell ref="AC26:AE26"/>
    <mergeCell ref="AC23:AE23"/>
    <mergeCell ref="AC24:AE24"/>
    <mergeCell ref="Z53:AE53"/>
    <mergeCell ref="Z65:AE65"/>
    <mergeCell ref="AC27:AE27"/>
    <mergeCell ref="AC28:AE28"/>
    <mergeCell ref="Z57:AE57"/>
    <mergeCell ref="Z40:AB40"/>
    <mergeCell ref="Z41:AB41"/>
    <mergeCell ref="Z44:AE47"/>
    <mergeCell ref="AC35:AE35"/>
    <mergeCell ref="AC37:AE37"/>
    <mergeCell ref="Z66:AE66"/>
    <mergeCell ref="AC38:AE38"/>
    <mergeCell ref="AC39:AE39"/>
    <mergeCell ref="AC40:AE40"/>
    <mergeCell ref="AC41:AE41"/>
    <mergeCell ref="Z62:AE62"/>
    <mergeCell ref="Z63:AE63"/>
    <mergeCell ref="Z64:AE64"/>
    <mergeCell ref="Z58:AE58"/>
    <mergeCell ref="Z61:AE61"/>
    <mergeCell ref="T72:Y72"/>
    <mergeCell ref="T74:Y74"/>
    <mergeCell ref="T68:Y68"/>
    <mergeCell ref="T69:Y69"/>
    <mergeCell ref="T73:Y73"/>
    <mergeCell ref="T70:Y70"/>
    <mergeCell ref="T71:Y71"/>
    <mergeCell ref="Z72:AE72"/>
    <mergeCell ref="Z67:AE67"/>
    <mergeCell ref="Z68:AE68"/>
    <mergeCell ref="Z69:AE69"/>
    <mergeCell ref="Z70:AE70"/>
    <mergeCell ref="Z71:AE71"/>
    <mergeCell ref="T41:V41"/>
    <mergeCell ref="Z35:AB35"/>
    <mergeCell ref="Z37:AB37"/>
    <mergeCell ref="Z38:AB38"/>
    <mergeCell ref="Z39:AB39"/>
    <mergeCell ref="W38:Y38"/>
    <mergeCell ref="W39:Y39"/>
    <mergeCell ref="W40:Y40"/>
    <mergeCell ref="W35:Y35"/>
    <mergeCell ref="W37:Y37"/>
    <mergeCell ref="Z26:AB26"/>
    <mergeCell ref="Z27:AB27"/>
    <mergeCell ref="W41:Y41"/>
    <mergeCell ref="Z28:AB28"/>
    <mergeCell ref="Z29:AB29"/>
    <mergeCell ref="Z30:AB30"/>
    <mergeCell ref="W29:Y29"/>
    <mergeCell ref="W30:Y30"/>
    <mergeCell ref="W28:Y28"/>
    <mergeCell ref="W31:Y31"/>
    <mergeCell ref="T44:Y47"/>
    <mergeCell ref="T53:Y53"/>
    <mergeCell ref="W20:Y21"/>
    <mergeCell ref="W22:Y22"/>
    <mergeCell ref="W23:Y23"/>
    <mergeCell ref="W24:Y24"/>
    <mergeCell ref="W25:Y25"/>
    <mergeCell ref="W26:Y26"/>
    <mergeCell ref="W27:Y27"/>
    <mergeCell ref="T37:V37"/>
    <mergeCell ref="T38:V38"/>
    <mergeCell ref="T39:V39"/>
    <mergeCell ref="T40:V40"/>
    <mergeCell ref="T28:V28"/>
    <mergeCell ref="T29:V29"/>
    <mergeCell ref="T30:V30"/>
    <mergeCell ref="T35:V35"/>
    <mergeCell ref="T31:V31"/>
    <mergeCell ref="Q76:S76"/>
    <mergeCell ref="Q77:S77"/>
    <mergeCell ref="Q78:S78"/>
    <mergeCell ref="T20:V21"/>
    <mergeCell ref="T22:V22"/>
    <mergeCell ref="T23:V23"/>
    <mergeCell ref="T24:V24"/>
    <mergeCell ref="T25:V25"/>
    <mergeCell ref="T26:V26"/>
    <mergeCell ref="T27:V27"/>
    <mergeCell ref="Q41:S41"/>
    <mergeCell ref="Q44:S47"/>
    <mergeCell ref="Q53:S53"/>
    <mergeCell ref="Q54:S54"/>
    <mergeCell ref="Q37:S37"/>
    <mergeCell ref="Q38:S38"/>
    <mergeCell ref="Q39:S39"/>
    <mergeCell ref="Q40:S40"/>
    <mergeCell ref="Z31:AB31"/>
    <mergeCell ref="AC31:AE31"/>
    <mergeCell ref="Q28:S28"/>
    <mergeCell ref="Q29:S29"/>
    <mergeCell ref="Q30:S30"/>
    <mergeCell ref="N76:P76"/>
    <mergeCell ref="N77:P77"/>
    <mergeCell ref="N55:P55"/>
    <mergeCell ref="N56:P56"/>
    <mergeCell ref="N59:P59"/>
    <mergeCell ref="N60:P60"/>
    <mergeCell ref="Q26:S26"/>
    <mergeCell ref="Q27:S27"/>
    <mergeCell ref="N41:P41"/>
    <mergeCell ref="N54:P54"/>
    <mergeCell ref="Q35:S35"/>
    <mergeCell ref="Q31:S31"/>
    <mergeCell ref="N44:P47"/>
    <mergeCell ref="N53:P53"/>
    <mergeCell ref="N38:P38"/>
    <mergeCell ref="N39:P39"/>
    <mergeCell ref="N40:P40"/>
    <mergeCell ref="N28:P28"/>
    <mergeCell ref="N29:P29"/>
    <mergeCell ref="N30:P30"/>
    <mergeCell ref="N35:P35"/>
    <mergeCell ref="N26:P26"/>
    <mergeCell ref="N27:P27"/>
    <mergeCell ref="N37:P37"/>
    <mergeCell ref="N31:P31"/>
    <mergeCell ref="N32:P32"/>
    <mergeCell ref="N33:P33"/>
    <mergeCell ref="N34:P34"/>
    <mergeCell ref="N36:P36"/>
    <mergeCell ref="A23:D23"/>
    <mergeCell ref="N25:P25"/>
    <mergeCell ref="Z25:AB25"/>
    <mergeCell ref="E23:M23"/>
    <mergeCell ref="N23:P23"/>
    <mergeCell ref="A25:D25"/>
    <mergeCell ref="Q23:S23"/>
    <mergeCell ref="Q24:S24"/>
    <mergeCell ref="Q25:S25"/>
    <mergeCell ref="N24:P24"/>
    <mergeCell ref="A6:AE6"/>
    <mergeCell ref="E7:E9"/>
    <mergeCell ref="U7:V9"/>
    <mergeCell ref="W7:X9"/>
    <mergeCell ref="A9:C9"/>
    <mergeCell ref="F9:T9"/>
    <mergeCell ref="Y9:AE9"/>
    <mergeCell ref="A2:AE2"/>
    <mergeCell ref="L3:L4"/>
    <mergeCell ref="V3:V4"/>
    <mergeCell ref="A4:H4"/>
    <mergeCell ref="M4:Q4"/>
    <mergeCell ref="W4:AE4"/>
    <mergeCell ref="A78:D78"/>
    <mergeCell ref="E78:M78"/>
    <mergeCell ref="K81:T81"/>
    <mergeCell ref="K82:T82"/>
    <mergeCell ref="T78:Y78"/>
    <mergeCell ref="X81:AD81"/>
    <mergeCell ref="V82:W82"/>
    <mergeCell ref="Z78:AE78"/>
    <mergeCell ref="N78:P78"/>
    <mergeCell ref="A75:D75"/>
    <mergeCell ref="E75:M75"/>
    <mergeCell ref="N75:P75"/>
    <mergeCell ref="Q75:S75"/>
    <mergeCell ref="A76:D76"/>
    <mergeCell ref="A77:D77"/>
    <mergeCell ref="E76:M76"/>
    <mergeCell ref="E77:M77"/>
    <mergeCell ref="A74:D74"/>
    <mergeCell ref="E74:M74"/>
    <mergeCell ref="N74:P74"/>
    <mergeCell ref="Q74:S74"/>
    <mergeCell ref="A72:D72"/>
    <mergeCell ref="E72:M72"/>
    <mergeCell ref="N72:P72"/>
    <mergeCell ref="Q72:S72"/>
    <mergeCell ref="A69:D69"/>
    <mergeCell ref="E69:M69"/>
    <mergeCell ref="N69:P69"/>
    <mergeCell ref="Q69:S69"/>
    <mergeCell ref="A68:D68"/>
    <mergeCell ref="E68:M68"/>
    <mergeCell ref="N68:P68"/>
    <mergeCell ref="Q68:S68"/>
    <mergeCell ref="T66:Y66"/>
    <mergeCell ref="T67:Y67"/>
    <mergeCell ref="A67:D67"/>
    <mergeCell ref="E67:M67"/>
    <mergeCell ref="N67:P67"/>
    <mergeCell ref="Q67:S67"/>
    <mergeCell ref="A66:D66"/>
    <mergeCell ref="E66:M66"/>
    <mergeCell ref="N66:P66"/>
    <mergeCell ref="Q66:S66"/>
    <mergeCell ref="T64:Y64"/>
    <mergeCell ref="T65:Y65"/>
    <mergeCell ref="A65:D65"/>
    <mergeCell ref="E65:M65"/>
    <mergeCell ref="N65:P65"/>
    <mergeCell ref="Q65:S65"/>
    <mergeCell ref="A64:D64"/>
    <mergeCell ref="E64:M64"/>
    <mergeCell ref="N64:P64"/>
    <mergeCell ref="Q64:S64"/>
    <mergeCell ref="T62:Y62"/>
    <mergeCell ref="T63:Y63"/>
    <mergeCell ref="A63:D63"/>
    <mergeCell ref="E63:M63"/>
    <mergeCell ref="N63:P63"/>
    <mergeCell ref="Q63:S63"/>
    <mergeCell ref="A62:D62"/>
    <mergeCell ref="E62:M62"/>
    <mergeCell ref="N62:P62"/>
    <mergeCell ref="Q62:S62"/>
    <mergeCell ref="T61:Y61"/>
    <mergeCell ref="A61:D61"/>
    <mergeCell ref="E61:M61"/>
    <mergeCell ref="N61:P61"/>
    <mergeCell ref="Q61:S61"/>
    <mergeCell ref="T57:Y57"/>
    <mergeCell ref="T58:Y58"/>
    <mergeCell ref="A58:D58"/>
    <mergeCell ref="E58:M58"/>
    <mergeCell ref="N58:P58"/>
    <mergeCell ref="Q58:S58"/>
    <mergeCell ref="A57:D57"/>
    <mergeCell ref="E57:M57"/>
    <mergeCell ref="N57:P57"/>
    <mergeCell ref="Q57:S57"/>
    <mergeCell ref="A55:D55"/>
    <mergeCell ref="E55:M55"/>
    <mergeCell ref="Q55:S55"/>
    <mergeCell ref="A56:D56"/>
    <mergeCell ref="E56:M56"/>
    <mergeCell ref="Q56:S56"/>
    <mergeCell ref="T55:Y55"/>
    <mergeCell ref="Z55:AE55"/>
    <mergeCell ref="T56:Y56"/>
    <mergeCell ref="Z56:AE56"/>
    <mergeCell ref="A54:D54"/>
    <mergeCell ref="E54:M54"/>
    <mergeCell ref="T54:Y54"/>
    <mergeCell ref="Z54:AE54"/>
    <mergeCell ref="A53:D53"/>
    <mergeCell ref="E53:M53"/>
    <mergeCell ref="A41:D41"/>
    <mergeCell ref="A44:D52"/>
    <mergeCell ref="E40:M40"/>
    <mergeCell ref="E41:M41"/>
    <mergeCell ref="E44:M47"/>
    <mergeCell ref="A38:D38"/>
    <mergeCell ref="A39:D39"/>
    <mergeCell ref="E38:M38"/>
    <mergeCell ref="E39:M39"/>
    <mergeCell ref="A40:D40"/>
    <mergeCell ref="A35:D35"/>
    <mergeCell ref="A37:D37"/>
    <mergeCell ref="E35:M35"/>
    <mergeCell ref="E37:M37"/>
    <mergeCell ref="A36:D36"/>
    <mergeCell ref="E36:M36"/>
    <mergeCell ref="A29:D29"/>
    <mergeCell ref="A30:D30"/>
    <mergeCell ref="E29:M29"/>
    <mergeCell ref="E30:M30"/>
    <mergeCell ref="A27:D27"/>
    <mergeCell ref="A28:D28"/>
    <mergeCell ref="E27:M27"/>
    <mergeCell ref="E28:M28"/>
    <mergeCell ref="A26:D26"/>
    <mergeCell ref="E25:M25"/>
    <mergeCell ref="E26:M26"/>
    <mergeCell ref="A24:D24"/>
    <mergeCell ref="E24:M24"/>
    <mergeCell ref="A22:D22"/>
    <mergeCell ref="Z20:AB21"/>
    <mergeCell ref="Z22:AB22"/>
    <mergeCell ref="A19:D21"/>
    <mergeCell ref="T19:AB19"/>
    <mergeCell ref="N19:P21"/>
    <mergeCell ref="N22:P22"/>
    <mergeCell ref="Q19:S21"/>
    <mergeCell ref="Q22:S22"/>
    <mergeCell ref="Z24:AB24"/>
    <mergeCell ref="E19:M21"/>
    <mergeCell ref="E22:M22"/>
    <mergeCell ref="Z23:AB23"/>
    <mergeCell ref="Z77:AE77"/>
    <mergeCell ref="Z74:AE74"/>
    <mergeCell ref="T75:Y75"/>
    <mergeCell ref="Z75:AE75"/>
    <mergeCell ref="T76:Y76"/>
    <mergeCell ref="Z76:AE76"/>
    <mergeCell ref="T77:Y77"/>
    <mergeCell ref="A32:D32"/>
    <mergeCell ref="A33:D33"/>
    <mergeCell ref="A34:D34"/>
    <mergeCell ref="E31:M31"/>
    <mergeCell ref="E32:M32"/>
    <mergeCell ref="E33:M33"/>
    <mergeCell ref="E34:M34"/>
    <mergeCell ref="Q32:S32"/>
    <mergeCell ref="T32:V32"/>
    <mergeCell ref="W32:Y32"/>
    <mergeCell ref="Z32:AB32"/>
    <mergeCell ref="Q33:S33"/>
    <mergeCell ref="Q34:S34"/>
    <mergeCell ref="T34:V34"/>
    <mergeCell ref="T33:V33"/>
    <mergeCell ref="W33:Y33"/>
    <mergeCell ref="W34:Y34"/>
    <mergeCell ref="Z33:AB33"/>
    <mergeCell ref="AC33:AE33"/>
    <mergeCell ref="Z34:AB34"/>
    <mergeCell ref="AC34:AE34"/>
    <mergeCell ref="Q36:S36"/>
    <mergeCell ref="T36:V36"/>
    <mergeCell ref="Z36:AB36"/>
    <mergeCell ref="W36:Y36"/>
    <mergeCell ref="A59:D59"/>
    <mergeCell ref="A60:D60"/>
    <mergeCell ref="E59:M59"/>
    <mergeCell ref="E60:M60"/>
    <mergeCell ref="Q59:S59"/>
    <mergeCell ref="Q60:S60"/>
    <mergeCell ref="T59:Y59"/>
    <mergeCell ref="T60:Y60"/>
    <mergeCell ref="Z59:AE59"/>
    <mergeCell ref="Z60:AE60"/>
    <mergeCell ref="A70:D70"/>
    <mergeCell ref="A71:D71"/>
    <mergeCell ref="E70:M70"/>
    <mergeCell ref="N70:P70"/>
    <mergeCell ref="N71:P71"/>
    <mergeCell ref="E71:M71"/>
    <mergeCell ref="Q70:S70"/>
    <mergeCell ref="Q71:S71"/>
    <mergeCell ref="Z73:AE73"/>
    <mergeCell ref="A73:D73"/>
    <mergeCell ref="E73:M73"/>
    <mergeCell ref="N73:P73"/>
    <mergeCell ref="Q73:S73"/>
  </mergeCells>
  <printOptions/>
  <pageMargins left="0.35433070866141736" right="0.2755905511811024" top="0.07874015748031496" bottom="0.28" header="0.5118110236220472" footer="0.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N29" sqref="N29"/>
    </sheetView>
  </sheetViews>
  <sheetFormatPr defaultColWidth="9.140625" defaultRowHeight="12.75"/>
  <cols>
    <col min="1" max="3" width="3.57421875" style="0" customWidth="1"/>
    <col min="4" max="5" width="9.140625" style="8" customWidth="1"/>
    <col min="6" max="6" width="9.140625" style="18" customWidth="1"/>
    <col min="9" max="9" width="15.7109375" style="0" customWidth="1"/>
    <col min="10" max="10" width="16.421875" style="0" customWidth="1"/>
    <col min="11" max="11" width="17.140625" style="0" customWidth="1"/>
  </cols>
  <sheetData>
    <row r="1" spans="1:6" ht="12.75">
      <c r="A1" s="149" t="s">
        <v>50</v>
      </c>
      <c r="B1" s="107"/>
      <c r="C1" s="107"/>
      <c r="D1" s="13"/>
      <c r="E1" s="13"/>
      <c r="F1" s="47"/>
    </row>
    <row r="2" spans="1:6" ht="12.75">
      <c r="A2" s="107"/>
      <c r="B2" s="107"/>
      <c r="C2" s="107"/>
      <c r="D2" s="47" t="s">
        <v>105</v>
      </c>
      <c r="E2" s="47" t="s">
        <v>106</v>
      </c>
      <c r="F2" s="47" t="s">
        <v>107</v>
      </c>
    </row>
    <row r="3" spans="1:6" ht="12.75">
      <c r="A3" s="107"/>
      <c r="B3" s="107"/>
      <c r="C3" s="107"/>
      <c r="D3" s="13"/>
      <c r="E3" s="13"/>
      <c r="F3" s="47"/>
    </row>
    <row r="4" spans="1:6" ht="12.75">
      <c r="A4" s="132" t="s">
        <v>68</v>
      </c>
      <c r="B4" s="197"/>
      <c r="C4" s="197"/>
      <c r="D4" s="13"/>
      <c r="E4" s="13"/>
      <c r="F4" s="47"/>
    </row>
    <row r="5" spans="1:11" ht="12.75">
      <c r="A5" s="132" t="s">
        <v>52</v>
      </c>
      <c r="B5" s="197"/>
      <c r="C5" s="197"/>
      <c r="D5" s="13">
        <v>354820</v>
      </c>
      <c r="E5" s="13">
        <v>589956</v>
      </c>
      <c r="F5" s="47">
        <f>SUM(D5:E5)</f>
        <v>944776</v>
      </c>
      <c r="I5" t="s">
        <v>155</v>
      </c>
      <c r="J5" s="72">
        <v>39082</v>
      </c>
      <c r="K5" t="s">
        <v>156</v>
      </c>
    </row>
    <row r="6" spans="1:9" ht="12.75">
      <c r="A6" s="132" t="s">
        <v>53</v>
      </c>
      <c r="B6" s="197"/>
      <c r="C6" s="197"/>
      <c r="D6" s="13"/>
      <c r="E6" s="13">
        <v>60499</v>
      </c>
      <c r="F6" s="47">
        <f aca="true" t="shared" si="0" ref="F6:F44">SUM(D6:E6)</f>
        <v>60499</v>
      </c>
      <c r="I6" t="s">
        <v>157</v>
      </c>
    </row>
    <row r="7" spans="1:11" ht="12.75">
      <c r="A7" s="132" t="s">
        <v>54</v>
      </c>
      <c r="B7" s="197"/>
      <c r="C7" s="197"/>
      <c r="D7" s="13">
        <v>16436</v>
      </c>
      <c r="E7" s="13">
        <v>32439</v>
      </c>
      <c r="F7" s="47">
        <f t="shared" si="0"/>
        <v>48875</v>
      </c>
      <c r="I7" t="s">
        <v>158</v>
      </c>
      <c r="J7" s="73">
        <v>2242929</v>
      </c>
      <c r="K7" s="73">
        <v>1806612</v>
      </c>
    </row>
    <row r="8" spans="1:11" ht="12.75">
      <c r="A8" s="132" t="s">
        <v>55</v>
      </c>
      <c r="B8" s="197"/>
      <c r="C8" s="197"/>
      <c r="D8" s="13">
        <v>47727</v>
      </c>
      <c r="E8" s="13">
        <v>206518</v>
      </c>
      <c r="F8" s="47">
        <f t="shared" si="0"/>
        <v>254245</v>
      </c>
      <c r="I8" t="s">
        <v>159</v>
      </c>
      <c r="J8" s="73">
        <v>284402</v>
      </c>
      <c r="K8" s="73">
        <v>267806</v>
      </c>
    </row>
    <row r="9" spans="1:11" ht="12.75">
      <c r="A9" s="132" t="s">
        <v>56</v>
      </c>
      <c r="B9" s="197"/>
      <c r="C9" s="197"/>
      <c r="D9" s="13">
        <v>647221</v>
      </c>
      <c r="E9" s="13">
        <v>971643</v>
      </c>
      <c r="F9" s="47">
        <f t="shared" si="0"/>
        <v>1618864</v>
      </c>
      <c r="I9" t="s">
        <v>160</v>
      </c>
      <c r="J9" s="73">
        <v>4380564</v>
      </c>
      <c r="K9" s="73">
        <v>4255340</v>
      </c>
    </row>
    <row r="10" spans="1:11" ht="12.75">
      <c r="A10" s="132" t="s">
        <v>57</v>
      </c>
      <c r="B10" s="197"/>
      <c r="C10" s="197"/>
      <c r="D10" s="13"/>
      <c r="E10" s="13"/>
      <c r="F10" s="47">
        <f t="shared" si="0"/>
        <v>0</v>
      </c>
      <c r="I10" t="s">
        <v>161</v>
      </c>
      <c r="J10" s="73">
        <v>147254</v>
      </c>
      <c r="K10" s="73">
        <v>157079</v>
      </c>
    </row>
    <row r="11" spans="1:11" ht="12.75">
      <c r="A11" s="132" t="s">
        <v>58</v>
      </c>
      <c r="B11" s="197"/>
      <c r="C11" s="197"/>
      <c r="D11" s="13"/>
      <c r="E11" s="13">
        <v>4636</v>
      </c>
      <c r="F11" s="47">
        <f t="shared" si="0"/>
        <v>4636</v>
      </c>
      <c r="I11" t="s">
        <v>162</v>
      </c>
      <c r="J11" s="73">
        <v>1838179</v>
      </c>
      <c r="K11" s="73">
        <v>1227895</v>
      </c>
    </row>
    <row r="12" spans="1:11" ht="12.75">
      <c r="A12" s="132" t="s">
        <v>59</v>
      </c>
      <c r="B12" s="197"/>
      <c r="C12" s="197"/>
      <c r="D12" s="13"/>
      <c r="E12" s="13">
        <v>168433</v>
      </c>
      <c r="F12" s="47">
        <f t="shared" si="0"/>
        <v>168433</v>
      </c>
      <c r="I12" t="s">
        <v>163</v>
      </c>
      <c r="J12" s="73">
        <v>558271</v>
      </c>
      <c r="K12" s="73">
        <v>140113</v>
      </c>
    </row>
    <row r="13" spans="1:11" ht="12.75">
      <c r="A13" s="132" t="s">
        <v>60</v>
      </c>
      <c r="B13" s="197"/>
      <c r="C13" s="197"/>
      <c r="D13" s="13">
        <v>13209</v>
      </c>
      <c r="E13" s="13">
        <v>3033</v>
      </c>
      <c r="F13" s="47">
        <f t="shared" si="0"/>
        <v>16242</v>
      </c>
      <c r="I13" t="s">
        <v>164</v>
      </c>
      <c r="J13" s="73">
        <v>9451599</v>
      </c>
      <c r="K13" s="73">
        <v>7854926</v>
      </c>
    </row>
    <row r="14" spans="1:11" ht="12.75">
      <c r="A14" s="132" t="s">
        <v>61</v>
      </c>
      <c r="B14" s="197"/>
      <c r="C14" s="197"/>
      <c r="D14" s="13">
        <v>118652</v>
      </c>
      <c r="E14" s="13">
        <v>515205</v>
      </c>
      <c r="F14" s="47">
        <f t="shared" si="0"/>
        <v>633857</v>
      </c>
      <c r="I14" t="s">
        <v>165</v>
      </c>
      <c r="J14" s="73">
        <v>4930980</v>
      </c>
      <c r="K14" s="73">
        <v>3691804</v>
      </c>
    </row>
    <row r="15" spans="1:9" ht="12.75">
      <c r="A15" s="132" t="s">
        <v>62</v>
      </c>
      <c r="B15" s="197"/>
      <c r="C15" s="197"/>
      <c r="D15" s="13">
        <v>3720</v>
      </c>
      <c r="E15" s="13">
        <v>284229</v>
      </c>
      <c r="F15" s="47">
        <f t="shared" si="0"/>
        <v>287949</v>
      </c>
      <c r="I15" t="s">
        <v>166</v>
      </c>
    </row>
    <row r="16" spans="1:11" ht="12.75">
      <c r="A16" s="132" t="s">
        <v>63</v>
      </c>
      <c r="B16" s="197"/>
      <c r="C16" s="197"/>
      <c r="D16" s="13"/>
      <c r="E16" s="13"/>
      <c r="F16" s="47">
        <f t="shared" si="0"/>
        <v>0</v>
      </c>
      <c r="I16" t="s">
        <v>167</v>
      </c>
      <c r="J16" s="73">
        <v>4546805</v>
      </c>
      <c r="K16" s="73">
        <v>4477280</v>
      </c>
    </row>
    <row r="17" spans="1:11" ht="12.75">
      <c r="A17" s="132" t="s">
        <v>64</v>
      </c>
      <c r="B17" s="197"/>
      <c r="C17" s="197"/>
      <c r="D17" s="13"/>
      <c r="E17" s="13"/>
      <c r="F17" s="47">
        <f t="shared" si="0"/>
        <v>0</v>
      </c>
      <c r="I17" t="s">
        <v>168</v>
      </c>
      <c r="J17" s="73">
        <v>436080</v>
      </c>
      <c r="K17" s="73">
        <v>235659</v>
      </c>
    </row>
    <row r="18" spans="1:11" ht="12.75">
      <c r="A18" s="132" t="s">
        <v>65</v>
      </c>
      <c r="B18" s="197"/>
      <c r="C18" s="197"/>
      <c r="D18" s="13">
        <v>1201785</v>
      </c>
      <c r="E18" s="13">
        <v>2836591</v>
      </c>
      <c r="F18" s="47">
        <f t="shared" si="0"/>
        <v>4038376</v>
      </c>
      <c r="I18" t="s">
        <v>169</v>
      </c>
      <c r="J18" s="73">
        <v>162503</v>
      </c>
      <c r="K18" s="73">
        <v>392738</v>
      </c>
    </row>
    <row r="19" spans="1:11" ht="12.75">
      <c r="A19" s="149" t="s">
        <v>50</v>
      </c>
      <c r="B19" s="107"/>
      <c r="C19" s="107"/>
      <c r="D19" s="13"/>
      <c r="E19" s="13"/>
      <c r="F19" s="47"/>
      <c r="I19" t="s">
        <v>170</v>
      </c>
      <c r="J19" s="73">
        <v>5145388</v>
      </c>
      <c r="K19" s="73">
        <v>5105677</v>
      </c>
    </row>
    <row r="20" spans="1:11" ht="12.75">
      <c r="A20" s="107"/>
      <c r="B20" s="107"/>
      <c r="C20" s="107"/>
      <c r="D20" s="13"/>
      <c r="E20" s="13"/>
      <c r="F20" s="47"/>
      <c r="I20" t="s">
        <v>171</v>
      </c>
      <c r="J20" s="73">
        <v>4306211</v>
      </c>
      <c r="K20" s="73">
        <v>2749249</v>
      </c>
    </row>
    <row r="21" spans="1:11" ht="12.75">
      <c r="A21" s="107"/>
      <c r="B21" s="107"/>
      <c r="C21" s="107"/>
      <c r="D21" s="13"/>
      <c r="E21" s="13"/>
      <c r="F21" s="47"/>
      <c r="I21" t="s">
        <v>172</v>
      </c>
      <c r="J21" s="73">
        <v>9451599</v>
      </c>
      <c r="K21" s="73">
        <v>7854926</v>
      </c>
    </row>
    <row r="22" spans="1:11" ht="12.75">
      <c r="A22" s="107"/>
      <c r="B22" s="107"/>
      <c r="C22" s="107"/>
      <c r="D22" s="13"/>
      <c r="E22" s="13"/>
      <c r="F22" s="47"/>
      <c r="I22" t="s">
        <v>173</v>
      </c>
      <c r="J22" s="73">
        <v>4930980</v>
      </c>
      <c r="K22" s="73">
        <v>3691804</v>
      </c>
    </row>
    <row r="23" spans="1:6" ht="12.75">
      <c r="A23" s="132" t="s">
        <v>68</v>
      </c>
      <c r="B23" s="107"/>
      <c r="C23" s="107"/>
      <c r="D23" s="13"/>
      <c r="E23" s="13"/>
      <c r="F23" s="47"/>
    </row>
    <row r="24" spans="1:6" ht="12.75">
      <c r="A24" s="149" t="s">
        <v>71</v>
      </c>
      <c r="B24" s="197"/>
      <c r="C24" s="197"/>
      <c r="D24" s="13">
        <v>277197</v>
      </c>
      <c r="E24" s="13">
        <v>71687</v>
      </c>
      <c r="F24" s="47">
        <f t="shared" si="0"/>
        <v>348884</v>
      </c>
    </row>
    <row r="25" spans="1:10" ht="12.75">
      <c r="A25" s="149" t="s">
        <v>72</v>
      </c>
      <c r="B25" s="197"/>
      <c r="C25" s="197"/>
      <c r="D25" s="13">
        <v>66103</v>
      </c>
      <c r="E25" s="13">
        <v>1340878</v>
      </c>
      <c r="F25" s="47">
        <f t="shared" si="0"/>
        <v>1406981</v>
      </c>
      <c r="J25" s="73">
        <v>284402</v>
      </c>
    </row>
    <row r="26" spans="1:10" ht="12.75">
      <c r="A26" s="149" t="s">
        <v>73</v>
      </c>
      <c r="B26" s="197"/>
      <c r="C26" s="197"/>
      <c r="D26" s="13">
        <v>328</v>
      </c>
      <c r="E26" s="13">
        <v>3226</v>
      </c>
      <c r="F26" s="47">
        <f t="shared" si="0"/>
        <v>3554</v>
      </c>
      <c r="J26" s="73">
        <v>4380564</v>
      </c>
    </row>
    <row r="27" spans="1:10" ht="12.75">
      <c r="A27" s="149" t="s">
        <v>74</v>
      </c>
      <c r="B27" s="197"/>
      <c r="C27" s="197"/>
      <c r="D27" s="13"/>
      <c r="E27" s="13"/>
      <c r="F27" s="47">
        <f t="shared" si="0"/>
        <v>0</v>
      </c>
      <c r="J27" s="73">
        <f>SUM(J25:J26)</f>
        <v>4664966</v>
      </c>
    </row>
    <row r="28" spans="1:10" ht="12.75">
      <c r="A28" s="149" t="s">
        <v>75</v>
      </c>
      <c r="B28" s="197"/>
      <c r="C28" s="197"/>
      <c r="D28" s="13"/>
      <c r="E28" s="13"/>
      <c r="F28" s="47">
        <f t="shared" si="0"/>
        <v>0</v>
      </c>
      <c r="J28">
        <v>134755</v>
      </c>
    </row>
    <row r="29" spans="1:10" ht="12.75">
      <c r="A29" s="149" t="s">
        <v>76</v>
      </c>
      <c r="B29" s="197"/>
      <c r="C29" s="197"/>
      <c r="D29" s="13">
        <v>16655</v>
      </c>
      <c r="E29" s="13">
        <v>103614</v>
      </c>
      <c r="F29" s="47">
        <f t="shared" si="0"/>
        <v>120269</v>
      </c>
      <c r="J29" s="73">
        <v>281514</v>
      </c>
    </row>
    <row r="30" spans="1:10" ht="12.75">
      <c r="A30" s="149" t="s">
        <v>77</v>
      </c>
      <c r="B30" s="197"/>
      <c r="C30" s="197"/>
      <c r="D30" s="13"/>
      <c r="E30" s="13"/>
      <c r="F30" s="47">
        <f t="shared" si="0"/>
        <v>0</v>
      </c>
      <c r="J30" s="73">
        <v>4248747</v>
      </c>
    </row>
    <row r="31" spans="1:10" ht="12.75">
      <c r="A31" s="149" t="s">
        <v>78</v>
      </c>
      <c r="B31" s="197"/>
      <c r="C31" s="197"/>
      <c r="D31" s="13">
        <v>376</v>
      </c>
      <c r="E31" s="13">
        <v>10763</v>
      </c>
      <c r="F31" s="47">
        <f t="shared" si="0"/>
        <v>11139</v>
      </c>
      <c r="J31">
        <f>SUM(J28:J30)</f>
        <v>4665016</v>
      </c>
    </row>
    <row r="32" spans="1:6" ht="12.75">
      <c r="A32" s="149" t="s">
        <v>79</v>
      </c>
      <c r="B32" s="197"/>
      <c r="C32" s="197"/>
      <c r="D32" s="13">
        <v>12952</v>
      </c>
      <c r="E32" s="13">
        <v>4245</v>
      </c>
      <c r="F32" s="47">
        <f t="shared" si="0"/>
        <v>17197</v>
      </c>
    </row>
    <row r="33" spans="1:10" ht="12.75">
      <c r="A33" s="149" t="s">
        <v>80</v>
      </c>
      <c r="B33" s="197"/>
      <c r="C33" s="197"/>
      <c r="D33" s="13">
        <v>283</v>
      </c>
      <c r="E33" s="13">
        <v>857</v>
      </c>
      <c r="F33" s="47">
        <f t="shared" si="0"/>
        <v>1140</v>
      </c>
      <c r="J33">
        <v>-4664966</v>
      </c>
    </row>
    <row r="34" spans="1:10" ht="12.75">
      <c r="A34" s="149" t="s">
        <v>81</v>
      </c>
      <c r="B34" s="197"/>
      <c r="C34" s="197"/>
      <c r="D34" s="13">
        <v>373894</v>
      </c>
      <c r="E34" s="13">
        <v>1535270</v>
      </c>
      <c r="F34" s="47">
        <f t="shared" si="0"/>
        <v>1909164</v>
      </c>
      <c r="J34">
        <f>SUM(J31:J33)</f>
        <v>50</v>
      </c>
    </row>
    <row r="35" spans="1:6" ht="12.75">
      <c r="A35" s="149" t="s">
        <v>82</v>
      </c>
      <c r="B35" s="197"/>
      <c r="C35" s="197"/>
      <c r="D35" s="13">
        <v>654550</v>
      </c>
      <c r="E35" s="13">
        <v>972319</v>
      </c>
      <c r="F35" s="47">
        <f t="shared" si="0"/>
        <v>1626869</v>
      </c>
    </row>
    <row r="36" spans="1:6" ht="12.75">
      <c r="A36" s="149" t="s">
        <v>83</v>
      </c>
      <c r="B36" s="197"/>
      <c r="C36" s="197"/>
      <c r="D36" s="13">
        <v>93718</v>
      </c>
      <c r="E36" s="13">
        <v>28121</v>
      </c>
      <c r="F36" s="47">
        <f t="shared" si="0"/>
        <v>121839</v>
      </c>
    </row>
    <row r="37" spans="1:6" ht="12.75">
      <c r="A37" s="149" t="s">
        <v>84</v>
      </c>
      <c r="B37" s="197"/>
      <c r="C37" s="197"/>
      <c r="D37" s="13">
        <v>79623</v>
      </c>
      <c r="E37" s="13">
        <v>300881</v>
      </c>
      <c r="F37" s="47">
        <f t="shared" si="0"/>
        <v>380504</v>
      </c>
    </row>
    <row r="38" spans="1:6" ht="12.75">
      <c r="A38" s="149" t="s">
        <v>85</v>
      </c>
      <c r="B38" s="197"/>
      <c r="C38" s="197"/>
      <c r="D38" s="13"/>
      <c r="E38" s="13"/>
      <c r="F38" s="47">
        <f t="shared" si="0"/>
        <v>0</v>
      </c>
    </row>
    <row r="39" spans="1:6" ht="12.75">
      <c r="A39" s="149" t="s">
        <v>86</v>
      </c>
      <c r="B39" s="197"/>
      <c r="C39" s="197"/>
      <c r="D39" s="13">
        <v>827891</v>
      </c>
      <c r="E39" s="13">
        <v>1301321</v>
      </c>
      <c r="F39" s="47">
        <f t="shared" si="0"/>
        <v>2129212</v>
      </c>
    </row>
    <row r="40" spans="1:6" ht="12.75">
      <c r="A40" s="149" t="s">
        <v>87</v>
      </c>
      <c r="B40" s="197"/>
      <c r="C40" s="197"/>
      <c r="D40" s="13">
        <v>1201785</v>
      </c>
      <c r="E40" s="13">
        <v>2836591</v>
      </c>
      <c r="F40" s="47">
        <f t="shared" si="0"/>
        <v>4038376</v>
      </c>
    </row>
    <row r="41" spans="1:7" ht="12.75">
      <c r="A41" s="149" t="s">
        <v>88</v>
      </c>
      <c r="B41" s="197"/>
      <c r="C41" s="197"/>
      <c r="D41" s="13">
        <v>98133</v>
      </c>
      <c r="E41" s="13">
        <v>442542</v>
      </c>
      <c r="F41" s="47">
        <f t="shared" si="0"/>
        <v>540675</v>
      </c>
      <c r="G41" s="18">
        <v>544675</v>
      </c>
    </row>
    <row r="42" spans="1:6" ht="12.75">
      <c r="A42" s="149" t="s">
        <v>89</v>
      </c>
      <c r="B42" s="197"/>
      <c r="C42" s="197"/>
      <c r="D42" s="13">
        <v>57453</v>
      </c>
      <c r="E42" s="13">
        <v>22460</v>
      </c>
      <c r="F42" s="47">
        <f t="shared" si="0"/>
        <v>79913</v>
      </c>
    </row>
    <row r="43" spans="1:6" ht="12.75">
      <c r="A43" s="149" t="s">
        <v>90</v>
      </c>
      <c r="B43" s="197"/>
      <c r="C43" s="197"/>
      <c r="D43" s="13">
        <v>40666</v>
      </c>
      <c r="E43" s="13">
        <v>424006</v>
      </c>
      <c r="F43" s="47">
        <f t="shared" si="0"/>
        <v>464672</v>
      </c>
    </row>
    <row r="44" spans="1:6" ht="12.75">
      <c r="A44" s="149" t="s">
        <v>91</v>
      </c>
      <c r="B44" s="197"/>
      <c r="C44" s="197"/>
      <c r="D44" s="13">
        <v>14</v>
      </c>
      <c r="E44" s="13">
        <v>76</v>
      </c>
      <c r="F44" s="47">
        <f t="shared" si="0"/>
        <v>90</v>
      </c>
    </row>
  </sheetData>
  <mergeCells count="39">
    <mergeCell ref="A42:C42"/>
    <mergeCell ref="A43:C43"/>
    <mergeCell ref="A44:C44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19:C22"/>
    <mergeCell ref="A23:C23"/>
    <mergeCell ref="A24:C24"/>
    <mergeCell ref="A25:C25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1:C3"/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DDOR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dilic</dc:creator>
  <cp:keywords/>
  <dc:description/>
  <cp:lastModifiedBy>Metals Banka</cp:lastModifiedBy>
  <cp:lastPrinted>2008-02-29T08:47:06Z</cp:lastPrinted>
  <dcterms:created xsi:type="dcterms:W3CDTF">2004-02-23T11:36:52Z</dcterms:created>
  <dcterms:modified xsi:type="dcterms:W3CDTF">2008-04-22T11:26:30Z</dcterms:modified>
  <cp:category/>
  <cp:version/>
  <cp:contentType/>
  <cp:contentStatus/>
</cp:coreProperties>
</file>