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4970" windowHeight="9690" activeTab="0"/>
  </bookViews>
  <sheets>
    <sheet name="200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<sst xmlns="http://schemas.openxmlformats.org/spreadsheetml/2006/main" count="83" uniqueCount="83">
  <si>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(u hiljadama dinara)</t>
  </si>
  <si>
    <t>POZICIJA</t>
  </si>
  <si>
    <t>Tekuća                      godina</t>
  </si>
  <si>
    <t>Predhodna godina</t>
  </si>
  <si>
    <t>1. Prilivi od kamata</t>
  </si>
  <si>
    <t>2. Prilivi od naknada</t>
  </si>
  <si>
    <t>1. Priliv od dugoročnih ulaganja u hartije od vrednosti</t>
  </si>
  <si>
    <t xml:space="preserve">2. Prilivi od prodaje  učešća i udela </t>
  </si>
  <si>
    <t>3. Prilivi od prodaje nematerijalnih ulaganja i osnovnih sredstava</t>
  </si>
  <si>
    <t>4. Odlivi po osnovu ulaganja u dugoročne hartije od vrednosti</t>
  </si>
  <si>
    <t xml:space="preserve">5. Odlivi za kupovinu učešća i  udela </t>
  </si>
  <si>
    <t>6. Odlivi za kupovinu nematerijalnih ulaganja i osnovnih sredstava</t>
  </si>
  <si>
    <t>1. Prilivi po osnovu uvećanja kapitala</t>
  </si>
  <si>
    <t>2. Prilivi po osnovu dugoročnih kredita i subordiniranih obaveza</t>
  </si>
  <si>
    <t>3. Neto prilivi po osnovu uzetih kratkoročnih kredita</t>
  </si>
  <si>
    <t>4. Neto prilivi po osnovu  hartija od vrednosti</t>
  </si>
  <si>
    <t>5. Odlivi po osnovu otkupa sopstvenih akcija</t>
  </si>
  <si>
    <t>6. Odlivi po osnovu otplata dugoročnih kredita i subordiniranih obaveza</t>
  </si>
  <si>
    <t>7. Neto odlivi po osnovu uzetih kretkoročnih kredita</t>
  </si>
  <si>
    <t xml:space="preserve">8. Neto odlivi po osnovu  hartija od vrednosti </t>
  </si>
  <si>
    <t>Oznaka za AOP</t>
  </si>
  <si>
    <t>3. Prilivi po osnovu ostalih poslovnih prihoda</t>
  </si>
  <si>
    <t>4. Prilivi od dividendi i učešća u dobitku</t>
  </si>
  <si>
    <t xml:space="preserve">Z. POZITIVNE KURSNE RAZLIKE </t>
  </si>
  <si>
    <r>
      <t>I. NEGATIVNE KURSNE RAZLIKE</t>
    </r>
    <r>
      <rPr>
        <sz val="9"/>
        <rFont val="Arial"/>
        <family val="2"/>
      </rPr>
      <t xml:space="preserve"> </t>
    </r>
  </si>
  <si>
    <t>Matični broj</t>
  </si>
  <si>
    <t>Šifra delatnosti</t>
  </si>
  <si>
    <t>PIB</t>
  </si>
  <si>
    <t>Vrsta posla</t>
  </si>
  <si>
    <t>Lice odgovorno za sastavljanje</t>
  </si>
  <si>
    <r>
      <t xml:space="preserve">Sedište: </t>
    </r>
    <r>
      <rPr>
        <b/>
        <sz val="9"/>
        <rFont val="Arial"/>
        <family val="2"/>
      </rPr>
      <t xml:space="preserve"> Novi Sad , Bulevar Cara Lazara br.7a</t>
    </r>
  </si>
  <si>
    <t>Popunjava banka ili druga finansijska organizacija</t>
  </si>
  <si>
    <t>Popunjava Narodna Banka Srbije</t>
  </si>
  <si>
    <r>
      <t>Naziv:  "</t>
    </r>
    <r>
      <rPr>
        <b/>
        <sz val="10"/>
        <rFont val="Arial"/>
        <family val="2"/>
      </rPr>
      <t>METALS-BANKA" a.d. Novi Sad</t>
    </r>
  </si>
  <si>
    <t>IZVEŠTAJ O TOKOVIMA GOTOVINE</t>
  </si>
  <si>
    <t>Prilog 3</t>
  </si>
  <si>
    <t>Iznos</t>
  </si>
  <si>
    <r>
      <t xml:space="preserve">A.TOKOVI GOTOVINE IZ POSLOVNIH AKTIVNOSTI   </t>
    </r>
    <r>
      <rPr>
        <sz val="9"/>
        <rFont val="Arial"/>
        <family val="2"/>
      </rPr>
      <t xml:space="preserve">                                                                      </t>
    </r>
    <r>
      <rPr>
        <b/>
        <sz val="9"/>
        <rFont val="Arial"/>
        <family val="2"/>
      </rPr>
      <t>I  Prilivi gotovine iz poslovnih aktivnosti (od 302 do 305)</t>
    </r>
  </si>
  <si>
    <t>II Odlivi gotovine iz poslovnih aktivnosti (od 307 do 311)</t>
  </si>
  <si>
    <t>5. Odlivi po osnovu kamata</t>
  </si>
  <si>
    <t>6. Odlivi po osnovu naknada</t>
  </si>
  <si>
    <t>7. Odlivi po osnovu bruto zarada, naknada zarada i drugih  ličnih rashoda</t>
  </si>
  <si>
    <t>8. Odlivi po osnovu poreza, doprinosa i drugih dažbina na teret prihoda</t>
  </si>
  <si>
    <t xml:space="preserve">9. Odlivi po osnovu drugih troškova poslovanja </t>
  </si>
  <si>
    <t>III Neto priliv gotovine iz poslovnih aktivnosti pre povećanja ili smanjenja u plasmanima i depozitima (301 minus 306)</t>
  </si>
  <si>
    <t>IV Neto odliv gotovine iz poslovnih aktivnosti pre povećanja ili smanjenja u plasmanima i depozitima (306 minus 301)</t>
  </si>
  <si>
    <t>V Smanjenje plasmana i povećanje uzetih depozita (od 315 do 319)</t>
  </si>
  <si>
    <t xml:space="preserve">10. Smanjenje kredita i plasmana bankama i drugim finansijskim organizacijama </t>
  </si>
  <si>
    <t>11. Smanjenje kredita i plasmana komitenata</t>
  </si>
  <si>
    <t>12. Smanjenje hartija od vrednosti i drugih plasmana  kojima se trguje i kratkoročnih hartija od vrednosti  koje se drže do dospeća</t>
  </si>
  <si>
    <t>13. Povećanje depozita od banaka i drugih finansijskih organizacija</t>
  </si>
  <si>
    <t>14. Povećanje depozita komitenata</t>
  </si>
  <si>
    <t>VI Povećanje plasmana i smanjenje uzetih depozita (od 321 do 325)</t>
  </si>
  <si>
    <t>15. Povećanje kredita i plasmana bankama i drugim finansijskim organizacijama</t>
  </si>
  <si>
    <t>16. Povećanje kredita i plasmana komitenata</t>
  </si>
  <si>
    <t>17. Povećanje hartija od vrednosti i drugih plasmana  kojima se trguje i kratkoročnih hartija od vrednosti  koje se drže do dospeća</t>
  </si>
  <si>
    <t>18. Smanjenje depozita od banaka i drugih finansijskih organizacija</t>
  </si>
  <si>
    <t>19. Smanjenje depozita komitenata</t>
  </si>
  <si>
    <t>VII Neto priliv gotovine iz poslovnih aktivnosti pre poreza na dobit                                             ( 312 minus 313 plus 314 minus 320)</t>
  </si>
  <si>
    <t>VIII Neto odliv gotovine iz poslovnih aktivnosti pre poreza na dobit                                      ( 313 plus 320 minus 312 minus 314)</t>
  </si>
  <si>
    <t>20. Plaćeni porez na dobit</t>
  </si>
  <si>
    <t>21. Isplaćene dividende</t>
  </si>
  <si>
    <t>IX Neto priliv gotovine iz poslovnih aktivnosti                                                              (326 minus 327 minus 328 minus 329)</t>
  </si>
  <si>
    <t>X Neto odliv gotovine iz poslovnih aktivnosti                                                                 (327 plus 328 plus 329 minus 326)</t>
  </si>
  <si>
    <r>
      <t xml:space="preserve">B.TOKOVI GOTOVINE IZ AKTIVNOSTI INVESTIRANJA  </t>
    </r>
    <r>
      <rPr>
        <sz val="9"/>
        <rFont val="Arial"/>
        <family val="2"/>
      </rPr>
      <t xml:space="preserve">                                                                 </t>
    </r>
    <r>
      <rPr>
        <b/>
        <sz val="9"/>
        <rFont val="Arial"/>
        <family val="2"/>
      </rPr>
      <t>I  Prilivi gotovine iz aktivnosti investiranja (od 333 do 335)</t>
    </r>
  </si>
  <si>
    <t>II Odlivi gotovine iz aktivnosti investiranja (od 337 do 339)</t>
  </si>
  <si>
    <t>III Neto priliv gotovine iz aktivnosti investiranja (332 minus 336)</t>
  </si>
  <si>
    <t>IV Neto odliv gotovine iz aktivnosti investiranja (336 minus 332)</t>
  </si>
  <si>
    <t>V. TOKOVI GOTOVINE IZ AKTIVNOSTI FINANSIRANJA                                                          I  Prilivi gotovine iz aktivnosti finansiranja (od 343 do 346)</t>
  </si>
  <si>
    <t>II Odlivi gotovine iz aktivnosti finansiranja (od 348 do 351)</t>
  </si>
  <si>
    <t>III Neto priliv gotovine iz aktivnosti finansiranja (342 minus 347)</t>
  </si>
  <si>
    <t>IV Neto odliv gotovine iz aktivnosti finansiranja (347 minus 342)</t>
  </si>
  <si>
    <r>
      <t>G. SVEGA NETO PRILIVI GOTOVINE</t>
    </r>
    <r>
      <rPr>
        <sz val="9"/>
        <rFont val="Arial"/>
        <family val="2"/>
      </rPr>
      <t xml:space="preserve">                                                                             (301 plus 314 plus 332 plus 342)</t>
    </r>
  </si>
  <si>
    <r>
      <t>D.SVEGA NETO ODLIVI GOTOVINE</t>
    </r>
    <r>
      <rPr>
        <sz val="9"/>
        <rFont val="Arial"/>
        <family val="2"/>
      </rPr>
      <t xml:space="preserve">                                                                                        (306 plus 320 plus 328 plus 329 plus 336 plus 347)</t>
    </r>
  </si>
  <si>
    <r>
      <t>Đ. NETO POVEĆANJE GOTOVINE</t>
    </r>
    <r>
      <rPr>
        <sz val="9"/>
        <rFont val="Arial"/>
        <family val="2"/>
      </rPr>
      <t xml:space="preserve">                                                                                (354 minus 355)</t>
    </r>
  </si>
  <si>
    <r>
      <t xml:space="preserve">E. NETO SMANJENJE GOTOVINE                                                                                       </t>
    </r>
    <r>
      <rPr>
        <sz val="9"/>
        <rFont val="Arial"/>
        <family val="2"/>
      </rPr>
      <t>(355 minus 354)</t>
    </r>
  </si>
  <si>
    <t>Zakonski zastupnik banke</t>
  </si>
  <si>
    <t>U  Novom  Sadu ,</t>
  </si>
  <si>
    <t>finansijskog izveštaja</t>
  </si>
  <si>
    <r>
      <t xml:space="preserve">J. GOTOVINA NA KRAJU PERIODA </t>
    </r>
    <r>
      <rPr>
        <sz val="9"/>
        <rFont val="Arial"/>
        <family val="2"/>
      </rPr>
      <t xml:space="preserve"> (Napomena:___9.1.1.____)                    356 minus 357 plus 358 plus 359 minus 360                                                                     ( 361,kol. 3 = 001 , kol.7 i 361, kol.4 = 001,kol.8)                                                               ( 361,kol. 4 = 358 , kol. 3 )</t>
    </r>
  </si>
  <si>
    <r>
      <t xml:space="preserve">Ž. GOTOVINA NA POČETKU GODINE  </t>
    </r>
    <r>
      <rPr>
        <sz val="9"/>
        <rFont val="Arial"/>
        <family val="2"/>
      </rPr>
      <t>(Napomena:__9.1.1.________ )        (358,kol. 3=001 , kol.8)</t>
    </r>
  </si>
  <si>
    <t>u periodu od 01.01. do 31.12.2007.</t>
  </si>
  <si>
    <t>dana 29.02.2008.godine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</si>
</sst>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19" applyFont="1" applyBorder="1">
      <alignment/>
      <protection/>
    </xf>
    <xf numFmtId="0" fontId="1" fillId="0" borderId="0" xfId="19" applyFont="1" applyBorder="1" applyAlignment="1">
      <alignment horizontal="center" wrapText="1"/>
      <protection/>
    </xf>
    <xf numFmtId="3" fontId="1" fillId="0" borderId="0" xfId="19" applyNumberFormat="1" applyFont="1" applyBorder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19" applyFont="1" applyBorder="1" applyAlignment="1">
      <alignment horizontal="center" wrapText="1"/>
      <protection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 wrapText="1"/>
    </xf>
    <xf numFmtId="0" fontId="1" fillId="0" borderId="9" xfId="0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1" fillId="0" borderId="8" xfId="19" applyFont="1" applyBorder="1" applyAlignment="1">
      <alignment wrapText="1"/>
      <protection/>
    </xf>
    <xf numFmtId="0" fontId="2" fillId="0" borderId="2" xfId="19" applyFont="1" applyBorder="1" applyAlignment="1">
      <alignment wrapText="1"/>
      <protection/>
    </xf>
    <xf numFmtId="0" fontId="0" fillId="0" borderId="4" xfId="0" applyBorder="1" applyAlignment="1">
      <alignment wrapText="1"/>
    </xf>
    <xf numFmtId="0" fontId="8" fillId="0" borderId="0" xfId="19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8" fillId="0" borderId="0" xfId="19" applyFont="1" applyBorder="1" applyAlignment="1">
      <alignment horizontal="center" wrapText="1"/>
      <protection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4" fillId="0" borderId="8" xfId="19" applyNumberFormat="1" applyFont="1" applyBorder="1" applyAlignment="1">
      <alignment/>
      <protection/>
    </xf>
    <xf numFmtId="3" fontId="4" fillId="0" borderId="9" xfId="19" applyNumberFormat="1" applyFont="1" applyBorder="1" applyAlignment="1">
      <alignment/>
      <protection/>
    </xf>
    <xf numFmtId="3" fontId="4" fillId="0" borderId="10" xfId="19" applyNumberFormat="1" applyFont="1" applyBorder="1" applyAlignment="1">
      <alignment/>
      <protection/>
    </xf>
    <xf numFmtId="3" fontId="4" fillId="0" borderId="8" xfId="19" applyNumberFormat="1" applyFont="1" applyFill="1" applyBorder="1" applyAlignment="1">
      <alignment/>
      <protection/>
    </xf>
    <xf numFmtId="3" fontId="4" fillId="0" borderId="9" xfId="19" applyNumberFormat="1" applyFont="1" applyFill="1" applyBorder="1" applyAlignment="1">
      <alignment/>
      <protection/>
    </xf>
    <xf numFmtId="3" fontId="4" fillId="0" borderId="10" xfId="19" applyNumberFormat="1" applyFont="1" applyFill="1" applyBorder="1" applyAlignment="1">
      <alignment/>
      <protection/>
    </xf>
    <xf numFmtId="3" fontId="4" fillId="0" borderId="2" xfId="19" applyNumberFormat="1" applyFont="1" applyBorder="1" applyAlignment="1">
      <alignment/>
      <protection/>
    </xf>
    <xf numFmtId="0" fontId="7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3" xfId="0" applyFont="1" applyBorder="1" applyAlignment="1">
      <alignment/>
    </xf>
    <xf numFmtId="3" fontId="4" fillId="0" borderId="6" xfId="19" applyNumberFormat="1" applyFont="1" applyBorder="1" applyAlignment="1">
      <alignment/>
      <protection/>
    </xf>
    <xf numFmtId="0" fontId="1" fillId="0" borderId="7" xfId="19" applyFont="1" applyBorder="1" applyAlignment="1">
      <alignment horizontal="center"/>
      <protection/>
    </xf>
    <xf numFmtId="0" fontId="0" fillId="0" borderId="7" xfId="0" applyBorder="1" applyAlignment="1">
      <alignment/>
    </xf>
    <xf numFmtId="3" fontId="4" fillId="0" borderId="8" xfId="19" applyNumberFormat="1" applyFont="1" applyBorder="1" applyAlignment="1">
      <alignment wrapText="1"/>
      <protection/>
    </xf>
    <xf numFmtId="3" fontId="4" fillId="0" borderId="9" xfId="19" applyNumberFormat="1" applyFont="1" applyBorder="1" applyAlignment="1">
      <alignment wrapText="1"/>
      <protection/>
    </xf>
    <xf numFmtId="0" fontId="2" fillId="0" borderId="8" xfId="19" applyFont="1" applyBorder="1" applyAlignment="1">
      <alignment wrapText="1"/>
      <protection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6" xfId="19" applyFont="1" applyBorder="1" applyAlignment="1">
      <alignment wrapText="1"/>
      <protection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6" xfId="19" applyFont="1" applyBorder="1" applyAlignment="1">
      <alignment wrapText="1"/>
      <protection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8" xfId="19" applyFont="1" applyBorder="1" applyAlignment="1">
      <alignment horizontal="left" vertical="center" wrapText="1"/>
      <protection/>
    </xf>
    <xf numFmtId="0" fontId="3" fillId="0" borderId="8" xfId="19" applyFont="1" applyBorder="1" applyAlignment="1">
      <alignment horizontal="center" wrapText="1"/>
      <protection/>
    </xf>
    <xf numFmtId="0" fontId="3" fillId="0" borderId="9" xfId="19" applyFont="1" applyBorder="1" applyAlignment="1">
      <alignment horizontal="center" wrapText="1"/>
      <protection/>
    </xf>
    <xf numFmtId="0" fontId="3" fillId="0" borderId="10" xfId="19" applyFont="1" applyBorder="1" applyAlignment="1">
      <alignment horizontal="center" wrapText="1"/>
      <protection/>
    </xf>
    <xf numFmtId="0" fontId="1" fillId="0" borderId="8" xfId="19" applyFont="1" applyBorder="1" applyAlignment="1">
      <alignment horizontal="center" wrapText="1"/>
      <protection/>
    </xf>
    <xf numFmtId="0" fontId="7" fillId="0" borderId="9" xfId="0" applyFont="1" applyBorder="1" applyAlignment="1">
      <alignment/>
    </xf>
    <xf numFmtId="0" fontId="3" fillId="0" borderId="2" xfId="19" applyFont="1" applyBorder="1" applyAlignment="1">
      <alignment horizontal="center" wrapText="1"/>
      <protection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4" xfId="19" applyFont="1" applyBorder="1" applyAlignment="1">
      <alignment horizontal="center" wrapText="1"/>
      <protection/>
    </xf>
    <xf numFmtId="0" fontId="3" fillId="0" borderId="11" xfId="19" applyFont="1" applyBorder="1" applyAlignment="1">
      <alignment horizontal="center" wrapText="1"/>
      <protection/>
    </xf>
    <xf numFmtId="0" fontId="3" fillId="0" borderId="6" xfId="19" applyFont="1" applyBorder="1" applyAlignment="1">
      <alignment horizontal="center" wrapText="1"/>
      <protection/>
    </xf>
    <xf numFmtId="0" fontId="3" fillId="0" borderId="3" xfId="19" applyFont="1" applyBorder="1" applyAlignment="1">
      <alignment horizontal="center" wrapText="1"/>
      <protection/>
    </xf>
    <xf numFmtId="0" fontId="3" fillId="0" borderId="12" xfId="19" applyFont="1" applyBorder="1" applyAlignment="1">
      <alignment horizontal="center" wrapText="1"/>
      <protection/>
    </xf>
    <xf numFmtId="0" fontId="3" fillId="0" borderId="8" xfId="19" applyFont="1" applyBorder="1" applyAlignment="1">
      <alignment horizontal="center" vertical="center" wrapText="1"/>
      <protection/>
    </xf>
    <xf numFmtId="0" fontId="3" fillId="0" borderId="9" xfId="19" applyFont="1" applyBorder="1" applyAlignment="1">
      <alignment horizontal="center" vertical="center" wrapText="1"/>
      <protection/>
    </xf>
    <xf numFmtId="0" fontId="3" fillId="0" borderId="10" xfId="19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2" xfId="19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6" xfId="19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9" xfId="19" applyFont="1" applyBorder="1" applyAlignment="1">
      <alignment horizontal="center" wrapText="1"/>
      <protection/>
    </xf>
    <xf numFmtId="0" fontId="1" fillId="0" borderId="10" xfId="19" applyFont="1" applyBorder="1" applyAlignment="1">
      <alignment horizontal="center" wrapText="1"/>
      <protection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6" xfId="19" applyFont="1" applyBorder="1" applyAlignment="1">
      <alignment horizontal="center"/>
      <protection/>
    </xf>
    <xf numFmtId="0" fontId="1" fillId="0" borderId="3" xfId="19" applyFont="1" applyBorder="1" applyAlignment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4" fillId="0" borderId="10" xfId="19" applyNumberFormat="1" applyFont="1" applyBorder="1" applyAlignment="1">
      <alignment wrapText="1"/>
      <protection/>
    </xf>
    <xf numFmtId="0" fontId="7" fillId="0" borderId="10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1"/>
  <sheetViews>
    <sheetView tabSelected="1" workbookViewId="0" topLeftCell="A1">
      <selection activeCell="AL7" sqref="AL7"/>
    </sheetView>
  </sheetViews>
  <sheetFormatPr defaultColWidth="9.140625" defaultRowHeight="12.75"/>
  <cols>
    <col min="1" max="3" width="3.28125" style="2" customWidth="1"/>
    <col min="4" max="4" width="2.7109375" style="2" customWidth="1"/>
    <col min="5" max="6" width="3.28125" style="2" hidden="1" customWidth="1"/>
    <col min="7" max="31" width="3.28125" style="2" customWidth="1"/>
    <col min="32" max="16384" width="9.140625" style="2" customWidth="1"/>
  </cols>
  <sheetData>
    <row r="1" spans="1:29" s="8" customFormat="1" ht="11.25">
      <c r="A1" s="6"/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  <c r="AC1" s="8" t="s">
        <v>35</v>
      </c>
    </row>
    <row r="2" spans="1:31" s="8" customFormat="1" ht="11.25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</row>
    <row r="3" spans="1:31" s="8" customFormat="1" ht="15" customHeight="1">
      <c r="A3" s="26">
        <v>0</v>
      </c>
      <c r="B3" s="26">
        <v>8</v>
      </c>
      <c r="C3" s="26">
        <v>2</v>
      </c>
      <c r="D3" s="26">
        <v>1</v>
      </c>
      <c r="E3" s="27">
        <v>2</v>
      </c>
      <c r="F3" s="27">
        <v>5</v>
      </c>
      <c r="G3" s="27">
        <v>2</v>
      </c>
      <c r="H3" s="27">
        <v>5</v>
      </c>
      <c r="I3" s="9">
        <v>3</v>
      </c>
      <c r="J3" s="9">
        <v>8</v>
      </c>
      <c r="K3" s="28"/>
      <c r="L3" s="130"/>
      <c r="M3" s="9">
        <v>6</v>
      </c>
      <c r="N3" s="9">
        <v>5</v>
      </c>
      <c r="O3" s="9">
        <v>1</v>
      </c>
      <c r="P3" s="9">
        <v>2</v>
      </c>
      <c r="Q3" s="9">
        <v>1</v>
      </c>
      <c r="R3" s="28"/>
      <c r="S3" s="28"/>
      <c r="T3" s="28"/>
      <c r="U3" s="28"/>
      <c r="V3" s="127"/>
      <c r="W3" s="26">
        <v>1</v>
      </c>
      <c r="X3" s="26">
        <v>0</v>
      </c>
      <c r="Y3" s="26">
        <v>0</v>
      </c>
      <c r="Z3" s="26">
        <v>2</v>
      </c>
      <c r="AA3" s="26">
        <v>3</v>
      </c>
      <c r="AB3" s="26">
        <v>6</v>
      </c>
      <c r="AC3" s="26">
        <v>3</v>
      </c>
      <c r="AD3" s="26">
        <v>9</v>
      </c>
      <c r="AE3" s="26">
        <v>5</v>
      </c>
    </row>
    <row r="4" spans="1:31" s="8" customFormat="1" ht="36" customHeight="1">
      <c r="A4" s="135" t="s">
        <v>25</v>
      </c>
      <c r="B4" s="136"/>
      <c r="C4" s="136"/>
      <c r="D4" s="136"/>
      <c r="E4" s="133"/>
      <c r="F4" s="133"/>
      <c r="G4" s="133"/>
      <c r="H4" s="133"/>
      <c r="I4" s="137"/>
      <c r="J4" s="138"/>
      <c r="K4" s="29"/>
      <c r="L4" s="131"/>
      <c r="M4" s="132" t="s">
        <v>26</v>
      </c>
      <c r="N4" s="133"/>
      <c r="O4" s="133"/>
      <c r="P4" s="133"/>
      <c r="Q4" s="134"/>
      <c r="R4" s="29"/>
      <c r="S4" s="29"/>
      <c r="T4" s="29"/>
      <c r="U4" s="29"/>
      <c r="V4" s="128"/>
      <c r="W4" s="129" t="s">
        <v>27</v>
      </c>
      <c r="X4" s="129"/>
      <c r="Y4" s="129"/>
      <c r="Z4" s="129"/>
      <c r="AA4" s="129"/>
      <c r="AB4" s="129"/>
      <c r="AC4" s="129"/>
      <c r="AD4" s="129"/>
      <c r="AE4" s="129"/>
    </row>
    <row r="5" spans="1:23" s="8" customFormat="1" ht="6.75" customHeight="1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6"/>
      <c r="W5" s="6"/>
    </row>
    <row r="6" spans="1:31" s="8" customFormat="1" ht="11.25">
      <c r="A6" s="113" t="s">
        <v>32</v>
      </c>
      <c r="B6" s="113"/>
      <c r="C6" s="113"/>
      <c r="D6" s="113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3"/>
      <c r="W6" s="113"/>
      <c r="X6" s="115"/>
      <c r="Y6" s="115"/>
      <c r="Z6" s="115"/>
      <c r="AA6" s="115"/>
      <c r="AB6" s="115"/>
      <c r="AC6" s="115"/>
      <c r="AD6" s="115"/>
      <c r="AE6" s="115"/>
    </row>
    <row r="7" spans="1:31" s="8" customFormat="1" ht="15" customHeight="1">
      <c r="A7" s="30"/>
      <c r="B7" s="30"/>
      <c r="C7" s="30"/>
      <c r="D7" s="12"/>
      <c r="E7" s="116"/>
      <c r="F7" s="21"/>
      <c r="G7" s="16"/>
      <c r="H7" s="16"/>
      <c r="I7" s="16"/>
      <c r="J7" s="16"/>
      <c r="K7" s="16"/>
      <c r="L7" s="16"/>
      <c r="M7" s="16"/>
      <c r="N7" s="16"/>
      <c r="O7" s="16"/>
      <c r="P7" s="11"/>
      <c r="Q7" s="16"/>
      <c r="R7" s="16"/>
      <c r="S7" s="16"/>
      <c r="T7" s="16"/>
      <c r="U7" s="124"/>
      <c r="V7" s="125"/>
      <c r="W7" s="116"/>
      <c r="X7" s="117"/>
      <c r="Y7" s="31"/>
      <c r="Z7" s="31"/>
      <c r="AA7" s="31"/>
      <c r="AB7" s="31"/>
      <c r="AC7" s="31"/>
      <c r="AD7" s="31"/>
      <c r="AE7" s="31"/>
    </row>
    <row r="8" spans="1:31" s="8" customFormat="1" ht="11.25">
      <c r="A8" s="10">
        <v>1</v>
      </c>
      <c r="B8" s="10">
        <v>2</v>
      </c>
      <c r="C8" s="10">
        <v>3</v>
      </c>
      <c r="D8" s="17"/>
      <c r="E8" s="118"/>
      <c r="F8" s="18"/>
      <c r="G8" s="18"/>
      <c r="H8" s="18"/>
      <c r="I8" s="18"/>
      <c r="J8" s="18"/>
      <c r="K8" s="18"/>
      <c r="L8" s="18"/>
      <c r="M8" s="18"/>
      <c r="N8" s="18"/>
      <c r="O8" s="18"/>
      <c r="P8" s="32">
        <v>19</v>
      </c>
      <c r="Q8" s="18"/>
      <c r="R8" s="18"/>
      <c r="S8" s="18"/>
      <c r="T8" s="18"/>
      <c r="U8" s="118"/>
      <c r="V8" s="118"/>
      <c r="W8" s="118"/>
      <c r="X8" s="119"/>
      <c r="Y8" s="10">
        <v>20</v>
      </c>
      <c r="Z8" s="10">
        <v>21</v>
      </c>
      <c r="AA8" s="10">
        <v>22</v>
      </c>
      <c r="AB8" s="10">
        <v>23</v>
      </c>
      <c r="AC8" s="10">
        <v>24</v>
      </c>
      <c r="AD8" s="10">
        <v>25</v>
      </c>
      <c r="AE8" s="10">
        <v>26</v>
      </c>
    </row>
    <row r="9" spans="1:31" s="8" customFormat="1" ht="11.25">
      <c r="A9" s="122" t="s">
        <v>28</v>
      </c>
      <c r="B9" s="122"/>
      <c r="C9" s="122"/>
      <c r="D9" s="19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6"/>
      <c r="Q9" s="120"/>
      <c r="R9" s="120"/>
      <c r="S9" s="120"/>
      <c r="T9" s="120"/>
      <c r="U9" s="120"/>
      <c r="V9" s="120"/>
      <c r="W9" s="120"/>
      <c r="X9" s="121"/>
      <c r="Y9" s="123"/>
      <c r="Z9" s="123"/>
      <c r="AA9" s="123"/>
      <c r="AB9" s="123"/>
      <c r="AC9" s="123"/>
      <c r="AD9" s="123"/>
      <c r="AE9" s="123"/>
    </row>
    <row r="10" spans="1:31" s="8" customFormat="1" ht="14.25" customHeight="1">
      <c r="A10" s="33" t="s">
        <v>33</v>
      </c>
      <c r="B10" s="34"/>
      <c r="C10" s="34"/>
      <c r="D10" s="2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0"/>
      <c r="W10" s="20"/>
      <c r="X10" s="15"/>
      <c r="Y10" s="35"/>
      <c r="Z10" s="35"/>
      <c r="AA10" s="35"/>
      <c r="AB10" s="35"/>
      <c r="AC10" s="35"/>
      <c r="AD10" s="35"/>
      <c r="AE10" s="36"/>
    </row>
    <row r="11" spans="1:31" s="8" customFormat="1" ht="13.5" customHeight="1">
      <c r="A11" s="33" t="s">
        <v>30</v>
      </c>
      <c r="B11" s="34"/>
      <c r="C11" s="34"/>
      <c r="D11" s="34"/>
      <c r="E11" s="37"/>
      <c r="F11" s="37"/>
      <c r="G11" s="37"/>
      <c r="H11" s="37"/>
      <c r="I11" s="37"/>
      <c r="J11" s="37"/>
      <c r="K11" s="37"/>
      <c r="L11" s="37"/>
      <c r="M11" s="38"/>
      <c r="N11" s="34"/>
      <c r="O11" s="34"/>
      <c r="P11" s="34"/>
      <c r="Q11" s="37"/>
      <c r="R11" s="37"/>
      <c r="S11" s="37"/>
      <c r="T11" s="37"/>
      <c r="U11" s="37"/>
      <c r="V11" s="37"/>
      <c r="W11" s="37"/>
      <c r="X11" s="37"/>
      <c r="Y11" s="35"/>
      <c r="Z11" s="35"/>
      <c r="AA11" s="35"/>
      <c r="AB11" s="35"/>
      <c r="AC11" s="35"/>
      <c r="AD11" s="35"/>
      <c r="AE11" s="36"/>
    </row>
    <row r="12" spans="1:23" s="8" customFormat="1" ht="11.25">
      <c r="A12" s="6"/>
      <c r="B12" s="6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"/>
      <c r="W12" s="6"/>
    </row>
    <row r="13" spans="1:23" s="8" customFormat="1" ht="11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"/>
      <c r="W13" s="6"/>
    </row>
    <row r="14" spans="1:4" ht="13.5" customHeight="1">
      <c r="A14" s="3"/>
      <c r="B14" s="3"/>
      <c r="C14" s="3"/>
      <c r="D14" s="3"/>
    </row>
    <row r="15" spans="1:31" ht="15" customHeight="1">
      <c r="A15" s="45" t="s">
        <v>34</v>
      </c>
      <c r="B15" s="45"/>
      <c r="C15" s="45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ht="15">
      <c r="A16" s="47" t="s">
        <v>81</v>
      </c>
      <c r="B16" s="47"/>
      <c r="C16" s="48"/>
      <c r="D16" s="4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ht="15">
      <c r="A17" s="25"/>
      <c r="B17" s="25"/>
      <c r="C17" s="23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ht="15">
      <c r="A18" s="25"/>
      <c r="B18" s="25"/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ht="12.75">
      <c r="A19" s="4"/>
      <c r="B19" s="4"/>
      <c r="Z19" s="96" t="s">
        <v>0</v>
      </c>
      <c r="AA19" s="96"/>
      <c r="AB19" s="97"/>
      <c r="AC19" s="97"/>
      <c r="AD19" s="97"/>
      <c r="AE19" s="97"/>
    </row>
    <row r="20" spans="1:31" ht="16.5" customHeight="1">
      <c r="A20" s="98" t="s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100"/>
      <c r="U20" s="98" t="s">
        <v>20</v>
      </c>
      <c r="V20" s="99"/>
      <c r="W20" s="99"/>
      <c r="X20" s="148" t="s">
        <v>36</v>
      </c>
      <c r="Y20" s="149"/>
      <c r="Z20" s="149"/>
      <c r="AA20" s="149"/>
      <c r="AB20" s="149"/>
      <c r="AC20" s="149"/>
      <c r="AD20" s="149"/>
      <c r="AE20" s="150"/>
    </row>
    <row r="21" spans="1:31" ht="28.5" customHeight="1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3"/>
      <c r="U21" s="141"/>
      <c r="V21" s="102"/>
      <c r="W21" s="102"/>
      <c r="X21" s="145" t="s">
        <v>2</v>
      </c>
      <c r="Y21" s="146"/>
      <c r="Z21" s="146"/>
      <c r="AA21" s="147"/>
      <c r="AB21" s="142" t="s">
        <v>3</v>
      </c>
      <c r="AC21" s="143"/>
      <c r="AD21" s="143"/>
      <c r="AE21" s="144"/>
    </row>
    <row r="22" spans="1:31" ht="12.75">
      <c r="A22" s="80">
        <v>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  <c r="U22" s="80">
        <v>2</v>
      </c>
      <c r="V22" s="104"/>
      <c r="W22" s="105"/>
      <c r="X22" s="111">
        <v>3</v>
      </c>
      <c r="Y22" s="112"/>
      <c r="Z22" s="112"/>
      <c r="AA22" s="112"/>
      <c r="AB22" s="62">
        <v>4</v>
      </c>
      <c r="AC22" s="63"/>
      <c r="AD22" s="63"/>
      <c r="AE22" s="63"/>
    </row>
    <row r="23" spans="1:31" ht="12" customHeight="1">
      <c r="A23" s="43" t="s">
        <v>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69"/>
      <c r="U23" s="82">
        <v>301</v>
      </c>
      <c r="V23" s="106"/>
      <c r="W23" s="107"/>
      <c r="X23" s="57">
        <f>X25+X26+X27+X28</f>
        <v>2084586</v>
      </c>
      <c r="Y23" s="58"/>
      <c r="Z23" s="58"/>
      <c r="AA23" s="58"/>
      <c r="AB23" s="57">
        <f>AB25+AB26+AB27+AB28</f>
        <v>1230215</v>
      </c>
      <c r="AC23" s="58"/>
      <c r="AD23" s="58"/>
      <c r="AE23" s="151"/>
    </row>
    <row r="24" spans="1:32" ht="15.75" customHeight="1">
      <c r="A24" s="73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108"/>
      <c r="V24" s="109"/>
      <c r="W24" s="110"/>
      <c r="X24" s="61"/>
      <c r="Y24" s="60"/>
      <c r="Z24" s="60"/>
      <c r="AA24" s="60"/>
      <c r="AB24" s="61"/>
      <c r="AC24" s="60"/>
      <c r="AD24" s="60"/>
      <c r="AE24" s="152"/>
      <c r="AF24" s="41"/>
    </row>
    <row r="25" spans="1:32" ht="12.75">
      <c r="A25" s="42" t="s">
        <v>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77">
        <v>302</v>
      </c>
      <c r="V25" s="78"/>
      <c r="W25" s="79"/>
      <c r="X25" s="54">
        <v>1563474</v>
      </c>
      <c r="Y25" s="55"/>
      <c r="Z25" s="55"/>
      <c r="AA25" s="56"/>
      <c r="AB25" s="54">
        <v>780421</v>
      </c>
      <c r="AC25" s="55"/>
      <c r="AD25" s="55"/>
      <c r="AE25" s="56"/>
      <c r="AF25" s="41"/>
    </row>
    <row r="26" spans="1:32" ht="12.75">
      <c r="A26" s="42" t="s">
        <v>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77">
        <v>303</v>
      </c>
      <c r="V26" s="78"/>
      <c r="W26" s="79"/>
      <c r="X26" s="54">
        <v>514356</v>
      </c>
      <c r="Y26" s="55"/>
      <c r="Z26" s="55"/>
      <c r="AA26" s="56"/>
      <c r="AB26" s="54">
        <v>393296</v>
      </c>
      <c r="AC26" s="55"/>
      <c r="AD26" s="55"/>
      <c r="AE26" s="56"/>
      <c r="AF26" s="41"/>
    </row>
    <row r="27" spans="1:32" ht="12.75">
      <c r="A27" s="42" t="s">
        <v>21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8"/>
      <c r="U27" s="77">
        <v>304</v>
      </c>
      <c r="V27" s="78"/>
      <c r="W27" s="79"/>
      <c r="X27" s="51">
        <v>6422</v>
      </c>
      <c r="Y27" s="52"/>
      <c r="Z27" s="52"/>
      <c r="AA27" s="53"/>
      <c r="AB27" s="51">
        <v>56498</v>
      </c>
      <c r="AC27" s="52"/>
      <c r="AD27" s="52"/>
      <c r="AE27" s="53"/>
      <c r="AF27" s="41"/>
    </row>
    <row r="28" spans="1:32" ht="13.5" customHeight="1">
      <c r="A28" s="42" t="s">
        <v>22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8"/>
      <c r="U28" s="77">
        <v>305</v>
      </c>
      <c r="V28" s="78"/>
      <c r="W28" s="79"/>
      <c r="X28" s="51">
        <v>334</v>
      </c>
      <c r="Y28" s="52"/>
      <c r="Z28" s="52"/>
      <c r="AA28" s="52"/>
      <c r="AB28" s="51"/>
      <c r="AC28" s="52"/>
      <c r="AD28" s="52"/>
      <c r="AE28" s="53"/>
      <c r="AF28" s="41"/>
    </row>
    <row r="29" spans="1:32" ht="16.5" customHeight="1">
      <c r="A29" s="66" t="s">
        <v>38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  <c r="U29" s="77">
        <v>306</v>
      </c>
      <c r="V29" s="78"/>
      <c r="W29" s="79"/>
      <c r="X29" s="51">
        <f>X30+X31+X32+X33+X34</f>
        <v>1422085</v>
      </c>
      <c r="Y29" s="52"/>
      <c r="Z29" s="52"/>
      <c r="AA29" s="52"/>
      <c r="AB29" s="51">
        <f>AB30+AB31+AB32+AB33+AB34</f>
        <v>1073206</v>
      </c>
      <c r="AC29" s="52"/>
      <c r="AD29" s="52"/>
      <c r="AE29" s="53"/>
      <c r="AF29" s="41"/>
    </row>
    <row r="30" spans="1:32" ht="12.75">
      <c r="A30" s="42" t="s">
        <v>39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77">
        <v>307</v>
      </c>
      <c r="V30" s="78"/>
      <c r="W30" s="79"/>
      <c r="X30" s="51">
        <v>436387</v>
      </c>
      <c r="Y30" s="52"/>
      <c r="Z30" s="52"/>
      <c r="AA30" s="52"/>
      <c r="AB30" s="51">
        <v>174855</v>
      </c>
      <c r="AC30" s="52"/>
      <c r="AD30" s="52"/>
      <c r="AE30" s="53"/>
      <c r="AF30" s="41"/>
    </row>
    <row r="31" spans="1:32" ht="12.75">
      <c r="A31" s="42" t="s">
        <v>40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  <c r="U31" s="77">
        <v>308</v>
      </c>
      <c r="V31" s="78"/>
      <c r="W31" s="79"/>
      <c r="X31" s="51">
        <v>36069</v>
      </c>
      <c r="Y31" s="52"/>
      <c r="Z31" s="52"/>
      <c r="AA31" s="52"/>
      <c r="AB31" s="51">
        <v>25742</v>
      </c>
      <c r="AC31" s="52"/>
      <c r="AD31" s="52"/>
      <c r="AE31" s="53"/>
      <c r="AF31" s="41"/>
    </row>
    <row r="32" spans="1:32" ht="12.75">
      <c r="A32" s="42" t="s">
        <v>41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8"/>
      <c r="U32" s="77">
        <v>309</v>
      </c>
      <c r="V32" s="78"/>
      <c r="W32" s="79"/>
      <c r="X32" s="64">
        <v>558771</v>
      </c>
      <c r="Y32" s="65"/>
      <c r="Z32" s="65"/>
      <c r="AA32" s="65"/>
      <c r="AB32" s="64">
        <v>435665</v>
      </c>
      <c r="AC32" s="65"/>
      <c r="AD32" s="65"/>
      <c r="AE32" s="139"/>
      <c r="AF32" s="41"/>
    </row>
    <row r="33" spans="1:32" ht="12.75">
      <c r="A33" s="76" t="s">
        <v>42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U33" s="93">
        <v>310</v>
      </c>
      <c r="V33" s="94"/>
      <c r="W33" s="95"/>
      <c r="X33" s="51">
        <v>147655</v>
      </c>
      <c r="Y33" s="52"/>
      <c r="Z33" s="52"/>
      <c r="AA33" s="52"/>
      <c r="AB33" s="51">
        <v>112264</v>
      </c>
      <c r="AC33" s="52"/>
      <c r="AD33" s="52"/>
      <c r="AE33" s="53"/>
      <c r="AF33" s="41"/>
    </row>
    <row r="34" spans="1:32" ht="13.5" customHeight="1">
      <c r="A34" s="42" t="s">
        <v>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77">
        <v>311</v>
      </c>
      <c r="V34" s="78"/>
      <c r="W34" s="79"/>
      <c r="X34" s="51">
        <v>243203</v>
      </c>
      <c r="Y34" s="52"/>
      <c r="Z34" s="52"/>
      <c r="AA34" s="52"/>
      <c r="AB34" s="51">
        <v>324680</v>
      </c>
      <c r="AC34" s="52"/>
      <c r="AD34" s="52"/>
      <c r="AE34" s="53"/>
      <c r="AF34" s="41"/>
    </row>
    <row r="35" spans="1:32" ht="27.75" customHeight="1">
      <c r="A35" s="66" t="s">
        <v>44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8"/>
      <c r="U35" s="77">
        <v>312</v>
      </c>
      <c r="V35" s="78"/>
      <c r="W35" s="79"/>
      <c r="X35" s="51">
        <f>X23-X29</f>
        <v>662501</v>
      </c>
      <c r="Y35" s="52"/>
      <c r="Z35" s="52"/>
      <c r="AA35" s="52"/>
      <c r="AB35" s="51">
        <f>AB23-AB29</f>
        <v>157009</v>
      </c>
      <c r="AC35" s="52"/>
      <c r="AD35" s="52"/>
      <c r="AE35" s="53"/>
      <c r="AF35" s="41"/>
    </row>
    <row r="36" spans="1:32" ht="27.75" customHeight="1">
      <c r="A36" s="66" t="s">
        <v>45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77">
        <v>313</v>
      </c>
      <c r="V36" s="78"/>
      <c r="W36" s="79"/>
      <c r="X36" s="51"/>
      <c r="Y36" s="52"/>
      <c r="Z36" s="52"/>
      <c r="AA36" s="52"/>
      <c r="AB36" s="51"/>
      <c r="AC36" s="52"/>
      <c r="AD36" s="52"/>
      <c r="AE36" s="53"/>
      <c r="AF36" s="41"/>
    </row>
    <row r="37" spans="1:32" ht="15.75" customHeight="1">
      <c r="A37" s="66" t="s">
        <v>46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/>
      <c r="U37" s="77">
        <v>314</v>
      </c>
      <c r="V37" s="78"/>
      <c r="W37" s="79"/>
      <c r="X37" s="51">
        <f>X38+X39+X40+X41+X42</f>
        <v>4203608</v>
      </c>
      <c r="Y37" s="52"/>
      <c r="Z37" s="52"/>
      <c r="AA37" s="52"/>
      <c r="AB37" s="51">
        <f>AB38+AB39+AB40+AB41+AB42</f>
        <v>2110695</v>
      </c>
      <c r="AC37" s="52"/>
      <c r="AD37" s="52"/>
      <c r="AE37" s="53"/>
      <c r="AF37" s="41"/>
    </row>
    <row r="38" spans="1:32" ht="27" customHeight="1">
      <c r="A38" s="42" t="s">
        <v>47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8"/>
      <c r="U38" s="77">
        <v>315</v>
      </c>
      <c r="V38" s="78"/>
      <c r="W38" s="79"/>
      <c r="X38" s="54"/>
      <c r="Y38" s="55"/>
      <c r="Z38" s="55"/>
      <c r="AA38" s="55"/>
      <c r="AB38" s="54"/>
      <c r="AC38" s="55"/>
      <c r="AD38" s="55"/>
      <c r="AE38" s="56"/>
      <c r="AF38" s="41"/>
    </row>
    <row r="39" spans="1:32" ht="16.5" customHeight="1">
      <c r="A39" s="42" t="s">
        <v>48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77">
        <v>316</v>
      </c>
      <c r="V39" s="78"/>
      <c r="W39" s="79"/>
      <c r="X39" s="54"/>
      <c r="Y39" s="55"/>
      <c r="Z39" s="55"/>
      <c r="AA39" s="55"/>
      <c r="AB39" s="54"/>
      <c r="AC39" s="55"/>
      <c r="AD39" s="55"/>
      <c r="AE39" s="56"/>
      <c r="AF39" s="41"/>
    </row>
    <row r="40" spans="1:32" ht="27" customHeight="1">
      <c r="A40" s="42" t="s">
        <v>49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8"/>
      <c r="U40" s="77">
        <v>317</v>
      </c>
      <c r="V40" s="78"/>
      <c r="W40" s="79"/>
      <c r="X40" s="54"/>
      <c r="Y40" s="55"/>
      <c r="Z40" s="55"/>
      <c r="AA40" s="55"/>
      <c r="AB40" s="54"/>
      <c r="AC40" s="55"/>
      <c r="AD40" s="55"/>
      <c r="AE40" s="56"/>
      <c r="AF40" s="41"/>
    </row>
    <row r="41" spans="1:32" ht="15.75" customHeight="1">
      <c r="A41" s="42" t="s">
        <v>50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8"/>
      <c r="U41" s="77">
        <v>318</v>
      </c>
      <c r="V41" s="78"/>
      <c r="W41" s="79"/>
      <c r="X41" s="54">
        <v>104430</v>
      </c>
      <c r="Y41" s="55"/>
      <c r="Z41" s="55"/>
      <c r="AA41" s="55"/>
      <c r="AB41" s="54">
        <v>38511</v>
      </c>
      <c r="AC41" s="55"/>
      <c r="AD41" s="55"/>
      <c r="AE41" s="56"/>
      <c r="AF41" s="41"/>
    </row>
    <row r="42" spans="1:32" ht="17.25" customHeight="1">
      <c r="A42" s="42" t="s">
        <v>51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8"/>
      <c r="U42" s="77">
        <v>319</v>
      </c>
      <c r="V42" s="78"/>
      <c r="W42" s="79"/>
      <c r="X42" s="51">
        <v>4099178</v>
      </c>
      <c r="Y42" s="52"/>
      <c r="Z42" s="52"/>
      <c r="AA42" s="52"/>
      <c r="AB42" s="51">
        <v>2072184</v>
      </c>
      <c r="AC42" s="52"/>
      <c r="AD42" s="52"/>
      <c r="AE42" s="53"/>
      <c r="AF42" s="41"/>
    </row>
    <row r="43" spans="1:32" ht="18" customHeight="1">
      <c r="A43" s="66" t="s">
        <v>52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5"/>
      <c r="U43" s="77">
        <v>320</v>
      </c>
      <c r="V43" s="78"/>
      <c r="W43" s="79"/>
      <c r="X43" s="51">
        <v>6829741</v>
      </c>
      <c r="Y43" s="52"/>
      <c r="Z43" s="52"/>
      <c r="AA43" s="52"/>
      <c r="AB43" s="51">
        <f>AB44+AB45+AB46+AB47+AB48</f>
        <v>2649878</v>
      </c>
      <c r="AC43" s="52"/>
      <c r="AD43" s="52"/>
      <c r="AE43" s="53"/>
      <c r="AF43" s="41"/>
    </row>
    <row r="44" spans="1:32" ht="30.75" customHeight="1">
      <c r="A44" s="42" t="s">
        <v>53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8"/>
      <c r="U44" s="77">
        <v>321</v>
      </c>
      <c r="V44" s="78"/>
      <c r="W44" s="79"/>
      <c r="X44" s="54">
        <v>2104404</v>
      </c>
      <c r="Y44" s="55"/>
      <c r="Z44" s="55"/>
      <c r="AA44" s="55"/>
      <c r="AB44" s="54">
        <v>767251</v>
      </c>
      <c r="AC44" s="55"/>
      <c r="AD44" s="55"/>
      <c r="AE44" s="56"/>
      <c r="AF44" s="41"/>
    </row>
    <row r="45" spans="1:32" ht="19.5" customHeight="1">
      <c r="A45" s="42" t="s">
        <v>54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8"/>
      <c r="U45" s="77">
        <v>322</v>
      </c>
      <c r="V45" s="78"/>
      <c r="W45" s="79"/>
      <c r="X45" s="51">
        <v>4524632</v>
      </c>
      <c r="Y45" s="52"/>
      <c r="Z45" s="52"/>
      <c r="AA45" s="52"/>
      <c r="AB45" s="51">
        <v>1797482</v>
      </c>
      <c r="AC45" s="52"/>
      <c r="AD45" s="52"/>
      <c r="AE45" s="53"/>
      <c r="AF45" s="41"/>
    </row>
    <row r="46" spans="1:32" ht="26.25" customHeight="1">
      <c r="A46" s="42" t="s">
        <v>55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8"/>
      <c r="U46" s="77">
        <v>323</v>
      </c>
      <c r="V46" s="78"/>
      <c r="W46" s="79"/>
      <c r="X46" s="51">
        <v>200705</v>
      </c>
      <c r="Y46" s="52"/>
      <c r="Z46" s="52"/>
      <c r="AA46" s="52"/>
      <c r="AB46" s="51">
        <v>85145</v>
      </c>
      <c r="AC46" s="52"/>
      <c r="AD46" s="52"/>
      <c r="AE46" s="53"/>
      <c r="AF46" s="41"/>
    </row>
    <row r="47" spans="1:32" ht="19.5" customHeight="1">
      <c r="A47" s="42" t="s">
        <v>56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8"/>
      <c r="U47" s="77">
        <v>324</v>
      </c>
      <c r="V47" s="78"/>
      <c r="W47" s="79"/>
      <c r="X47" s="51"/>
      <c r="Y47" s="52"/>
      <c r="Z47" s="52"/>
      <c r="AA47" s="52"/>
      <c r="AB47" s="51"/>
      <c r="AC47" s="52"/>
      <c r="AD47" s="52"/>
      <c r="AE47" s="53"/>
      <c r="AF47" s="41"/>
    </row>
    <row r="48" spans="1:32" ht="19.5" customHeight="1">
      <c r="A48" s="42" t="s">
        <v>57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8"/>
      <c r="U48" s="77">
        <v>325</v>
      </c>
      <c r="V48" s="78"/>
      <c r="W48" s="79"/>
      <c r="X48" s="51"/>
      <c r="Y48" s="81"/>
      <c r="Z48" s="81"/>
      <c r="AA48" s="81"/>
      <c r="AB48" s="51"/>
      <c r="AC48" s="81"/>
      <c r="AD48" s="81"/>
      <c r="AE48" s="140"/>
      <c r="AF48" s="41"/>
    </row>
    <row r="49" spans="1:32" ht="29.25" customHeight="1">
      <c r="A49" s="66" t="s">
        <v>58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8"/>
      <c r="U49" s="77">
        <v>326</v>
      </c>
      <c r="V49" s="78"/>
      <c r="W49" s="79"/>
      <c r="X49" s="51"/>
      <c r="Y49" s="52"/>
      <c r="Z49" s="52"/>
      <c r="AA49" s="52"/>
      <c r="AB49" s="51"/>
      <c r="AC49" s="52"/>
      <c r="AD49" s="52"/>
      <c r="AE49" s="53"/>
      <c r="AF49" s="41"/>
    </row>
    <row r="50" spans="1:32" ht="27.75" customHeight="1">
      <c r="A50" s="66" t="s">
        <v>59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8"/>
      <c r="U50" s="77">
        <v>327</v>
      </c>
      <c r="V50" s="78"/>
      <c r="W50" s="79"/>
      <c r="X50" s="51">
        <f>X36+X43-X35-X37</f>
        <v>1963632</v>
      </c>
      <c r="Y50" s="52"/>
      <c r="Z50" s="52"/>
      <c r="AA50" s="52"/>
      <c r="AB50" s="51">
        <f>AB36+AB43-AB35-AB37</f>
        <v>382174</v>
      </c>
      <c r="AC50" s="52"/>
      <c r="AD50" s="52"/>
      <c r="AE50" s="53"/>
      <c r="AF50" s="41"/>
    </row>
    <row r="51" spans="1:32" ht="16.5" customHeight="1">
      <c r="A51" s="42" t="s">
        <v>60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5"/>
      <c r="U51" s="77">
        <v>328</v>
      </c>
      <c r="V51" s="78"/>
      <c r="W51" s="79"/>
      <c r="X51" s="51">
        <v>8740</v>
      </c>
      <c r="Y51" s="52"/>
      <c r="Z51" s="52"/>
      <c r="AA51" s="52"/>
      <c r="AB51" s="51">
        <v>8523</v>
      </c>
      <c r="AC51" s="52"/>
      <c r="AD51" s="52"/>
      <c r="AE51" s="53"/>
      <c r="AF51" s="41"/>
    </row>
    <row r="52" spans="1:32" ht="21" customHeight="1">
      <c r="A52" s="42" t="s">
        <v>61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8"/>
      <c r="U52" s="77">
        <v>329</v>
      </c>
      <c r="V52" s="78"/>
      <c r="W52" s="79"/>
      <c r="X52" s="51"/>
      <c r="Y52" s="52"/>
      <c r="Z52" s="52"/>
      <c r="AA52" s="52"/>
      <c r="AB52" s="51"/>
      <c r="AC52" s="52"/>
      <c r="AD52" s="52"/>
      <c r="AE52" s="53"/>
      <c r="AF52" s="41"/>
    </row>
    <row r="53" spans="1:32" ht="27" customHeight="1">
      <c r="A53" s="66" t="s">
        <v>62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8"/>
      <c r="U53" s="77">
        <v>330</v>
      </c>
      <c r="V53" s="78"/>
      <c r="W53" s="79"/>
      <c r="X53" s="51"/>
      <c r="Y53" s="52"/>
      <c r="Z53" s="52"/>
      <c r="AA53" s="52"/>
      <c r="AB53" s="51"/>
      <c r="AC53" s="52"/>
      <c r="AD53" s="52"/>
      <c r="AE53" s="53"/>
      <c r="AF53" s="41"/>
    </row>
    <row r="54" spans="1:32" ht="28.5" customHeight="1">
      <c r="A54" s="66" t="s">
        <v>63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8"/>
      <c r="U54" s="77">
        <v>331</v>
      </c>
      <c r="V54" s="78"/>
      <c r="W54" s="79"/>
      <c r="X54" s="51">
        <f>X50+X51+X52-X49</f>
        <v>1972372</v>
      </c>
      <c r="Y54" s="52"/>
      <c r="Z54" s="52"/>
      <c r="AA54" s="52"/>
      <c r="AB54" s="51">
        <f>AB50+AB51+AB52-AB49</f>
        <v>390697</v>
      </c>
      <c r="AC54" s="52"/>
      <c r="AD54" s="52"/>
      <c r="AE54" s="53"/>
      <c r="AF54" s="41"/>
    </row>
    <row r="55" spans="1:32" ht="12" customHeight="1">
      <c r="A55" s="43" t="s">
        <v>64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69"/>
      <c r="U55" s="82">
        <v>332</v>
      </c>
      <c r="V55" s="88"/>
      <c r="W55" s="89"/>
      <c r="X55" s="57">
        <f>X57+X58+X59</f>
        <v>171828</v>
      </c>
      <c r="Y55" s="58"/>
      <c r="Z55" s="58"/>
      <c r="AA55" s="58"/>
      <c r="AB55" s="57">
        <f>AB57+AB58+AB59</f>
        <v>553</v>
      </c>
      <c r="AC55" s="58"/>
      <c r="AD55" s="58"/>
      <c r="AE55" s="151"/>
      <c r="AF55" s="41"/>
    </row>
    <row r="56" spans="1:32" ht="18.75" customHeight="1">
      <c r="A56" s="73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2"/>
      <c r="U56" s="90"/>
      <c r="V56" s="91"/>
      <c r="W56" s="92"/>
      <c r="X56" s="61"/>
      <c r="Y56" s="60"/>
      <c r="Z56" s="60"/>
      <c r="AA56" s="60"/>
      <c r="AB56" s="61"/>
      <c r="AC56" s="60"/>
      <c r="AD56" s="60"/>
      <c r="AE56" s="152"/>
      <c r="AF56" s="41"/>
    </row>
    <row r="57" spans="1:32" ht="16.5" customHeight="1">
      <c r="A57" s="42" t="s">
        <v>6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8"/>
      <c r="U57" s="77">
        <v>333</v>
      </c>
      <c r="V57" s="78"/>
      <c r="W57" s="79"/>
      <c r="X57" s="51"/>
      <c r="Y57" s="52"/>
      <c r="Z57" s="52"/>
      <c r="AA57" s="52"/>
      <c r="AB57" s="51"/>
      <c r="AC57" s="52"/>
      <c r="AD57" s="52"/>
      <c r="AE57" s="53"/>
      <c r="AF57" s="41"/>
    </row>
    <row r="58" spans="1:32" ht="16.5" customHeight="1">
      <c r="A58" s="42" t="s">
        <v>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8"/>
      <c r="U58" s="77">
        <v>334</v>
      </c>
      <c r="V58" s="78"/>
      <c r="W58" s="79"/>
      <c r="X58" s="51">
        <v>3512</v>
      </c>
      <c r="Y58" s="52"/>
      <c r="Z58" s="52"/>
      <c r="AA58" s="52"/>
      <c r="AB58" s="51">
        <v>553</v>
      </c>
      <c r="AC58" s="52"/>
      <c r="AD58" s="52"/>
      <c r="AE58" s="53"/>
      <c r="AF58" s="41"/>
    </row>
    <row r="59" spans="1:32" ht="17.25" customHeight="1">
      <c r="A59" s="42" t="s">
        <v>8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8"/>
      <c r="U59" s="77">
        <v>335</v>
      </c>
      <c r="V59" s="78"/>
      <c r="W59" s="79"/>
      <c r="X59" s="51">
        <v>168316</v>
      </c>
      <c r="Y59" s="52"/>
      <c r="Z59" s="52"/>
      <c r="AA59" s="52"/>
      <c r="AB59" s="51"/>
      <c r="AC59" s="52"/>
      <c r="AD59" s="52"/>
      <c r="AE59" s="53"/>
      <c r="AF59" s="41"/>
    </row>
    <row r="60" spans="1:32" ht="18" customHeight="1">
      <c r="A60" s="66" t="s">
        <v>65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8"/>
      <c r="U60" s="77">
        <v>336</v>
      </c>
      <c r="V60" s="78"/>
      <c r="W60" s="79"/>
      <c r="X60" s="51">
        <f>X61+X62+X63</f>
        <v>1258740</v>
      </c>
      <c r="Y60" s="52"/>
      <c r="Z60" s="52"/>
      <c r="AA60" s="52"/>
      <c r="AB60" s="51">
        <f>AB61+AB62+AB63</f>
        <v>869671</v>
      </c>
      <c r="AC60" s="52"/>
      <c r="AD60" s="52"/>
      <c r="AE60" s="53"/>
      <c r="AF60" s="41"/>
    </row>
    <row r="61" spans="1:32" ht="17.25" customHeight="1">
      <c r="A61" s="42" t="s">
        <v>9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8"/>
      <c r="U61" s="77">
        <v>337</v>
      </c>
      <c r="V61" s="78"/>
      <c r="W61" s="79"/>
      <c r="X61" s="51"/>
      <c r="Y61" s="52"/>
      <c r="Z61" s="52"/>
      <c r="AA61" s="52"/>
      <c r="AB61" s="51"/>
      <c r="AC61" s="52"/>
      <c r="AD61" s="52"/>
      <c r="AE61" s="53"/>
      <c r="AF61" s="41"/>
    </row>
    <row r="62" spans="1:32" ht="18" customHeight="1">
      <c r="A62" s="42" t="s">
        <v>10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8"/>
      <c r="U62" s="77">
        <v>338</v>
      </c>
      <c r="V62" s="78"/>
      <c r="W62" s="79"/>
      <c r="X62" s="51"/>
      <c r="Y62" s="52"/>
      <c r="Z62" s="52"/>
      <c r="AA62" s="52"/>
      <c r="AB62" s="51"/>
      <c r="AC62" s="52"/>
      <c r="AD62" s="52"/>
      <c r="AE62" s="53"/>
      <c r="AF62" s="41"/>
    </row>
    <row r="63" spans="1:32" ht="20.25" customHeight="1">
      <c r="A63" s="42" t="s">
        <v>11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8"/>
      <c r="U63" s="77">
        <v>339</v>
      </c>
      <c r="V63" s="78"/>
      <c r="W63" s="79"/>
      <c r="X63" s="51">
        <v>1258740</v>
      </c>
      <c r="Y63" s="52"/>
      <c r="Z63" s="52"/>
      <c r="AA63" s="52"/>
      <c r="AB63" s="51">
        <v>869671</v>
      </c>
      <c r="AC63" s="52"/>
      <c r="AD63" s="52"/>
      <c r="AE63" s="53"/>
      <c r="AF63" s="41"/>
    </row>
    <row r="64" spans="1:32" ht="18.75" customHeight="1">
      <c r="A64" s="66" t="s">
        <v>66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8"/>
      <c r="U64" s="77">
        <v>340</v>
      </c>
      <c r="V64" s="78"/>
      <c r="W64" s="79"/>
      <c r="X64" s="51"/>
      <c r="Y64" s="52"/>
      <c r="Z64" s="52"/>
      <c r="AA64" s="52"/>
      <c r="AB64" s="51"/>
      <c r="AC64" s="52"/>
      <c r="AD64" s="52"/>
      <c r="AE64" s="53"/>
      <c r="AF64" s="41"/>
    </row>
    <row r="65" spans="1:32" ht="21.75" customHeight="1">
      <c r="A65" s="66" t="s">
        <v>67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8"/>
      <c r="U65" s="77">
        <v>341</v>
      </c>
      <c r="V65" s="78"/>
      <c r="W65" s="79"/>
      <c r="X65" s="51">
        <f>X60-X55</f>
        <v>1086912</v>
      </c>
      <c r="Y65" s="52"/>
      <c r="Z65" s="52"/>
      <c r="AA65" s="52"/>
      <c r="AB65" s="51">
        <f>AB60-AB55</f>
        <v>869118</v>
      </c>
      <c r="AC65" s="52"/>
      <c r="AD65" s="52"/>
      <c r="AE65" s="53"/>
      <c r="AF65" s="41"/>
    </row>
    <row r="66" spans="1:32" ht="12" customHeight="1">
      <c r="A66" s="43" t="s">
        <v>68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69"/>
      <c r="U66" s="82">
        <v>342</v>
      </c>
      <c r="V66" s="83"/>
      <c r="W66" s="84"/>
      <c r="X66" s="57">
        <f>X68+X69+X70+X71</f>
        <v>3664588</v>
      </c>
      <c r="Y66" s="58"/>
      <c r="Z66" s="58"/>
      <c r="AA66" s="58"/>
      <c r="AB66" s="57">
        <f>AB68+AB69+AB70+AB71</f>
        <v>1641162</v>
      </c>
      <c r="AC66" s="58"/>
      <c r="AD66" s="58"/>
      <c r="AE66" s="151"/>
      <c r="AF66" s="41"/>
    </row>
    <row r="67" spans="1:32" ht="15" customHeight="1">
      <c r="A67" s="70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2"/>
      <c r="U67" s="85"/>
      <c r="V67" s="86"/>
      <c r="W67" s="87"/>
      <c r="X67" s="59"/>
      <c r="Y67" s="60"/>
      <c r="Z67" s="60"/>
      <c r="AA67" s="60"/>
      <c r="AB67" s="59"/>
      <c r="AC67" s="60"/>
      <c r="AD67" s="60"/>
      <c r="AE67" s="152"/>
      <c r="AF67" s="41"/>
    </row>
    <row r="68" spans="1:32" ht="19.5" customHeight="1">
      <c r="A68" s="42" t="s">
        <v>12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8"/>
      <c r="U68" s="77">
        <v>343</v>
      </c>
      <c r="V68" s="78"/>
      <c r="W68" s="79"/>
      <c r="X68" s="51">
        <v>2140290</v>
      </c>
      <c r="Y68" s="52"/>
      <c r="Z68" s="52"/>
      <c r="AA68" s="52"/>
      <c r="AB68" s="51">
        <v>1636062</v>
      </c>
      <c r="AC68" s="52"/>
      <c r="AD68" s="52"/>
      <c r="AE68" s="53"/>
      <c r="AF68" s="41"/>
    </row>
    <row r="69" spans="1:32" ht="19.5" customHeight="1">
      <c r="A69" s="42" t="s">
        <v>13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8"/>
      <c r="U69" s="77">
        <v>344</v>
      </c>
      <c r="V69" s="78"/>
      <c r="W69" s="79"/>
      <c r="X69" s="51">
        <v>199729</v>
      </c>
      <c r="Y69" s="52"/>
      <c r="Z69" s="52"/>
      <c r="AA69" s="52"/>
      <c r="AB69" s="51"/>
      <c r="AC69" s="52"/>
      <c r="AD69" s="52"/>
      <c r="AE69" s="53"/>
      <c r="AF69" s="41"/>
    </row>
    <row r="70" spans="1:32" ht="19.5" customHeight="1">
      <c r="A70" s="42" t="s">
        <v>14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8"/>
      <c r="U70" s="77">
        <v>345</v>
      </c>
      <c r="V70" s="78"/>
      <c r="W70" s="79"/>
      <c r="X70" s="51">
        <v>1300000</v>
      </c>
      <c r="Y70" s="52"/>
      <c r="Z70" s="52"/>
      <c r="AA70" s="52"/>
      <c r="AB70" s="51"/>
      <c r="AC70" s="52"/>
      <c r="AD70" s="52"/>
      <c r="AE70" s="53"/>
      <c r="AF70" s="41"/>
    </row>
    <row r="71" spans="1:32" ht="19.5" customHeight="1">
      <c r="A71" s="42" t="s">
        <v>15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8"/>
      <c r="U71" s="77">
        <v>346</v>
      </c>
      <c r="V71" s="78"/>
      <c r="W71" s="79"/>
      <c r="X71" s="51">
        <v>24569</v>
      </c>
      <c r="Y71" s="52"/>
      <c r="Z71" s="52"/>
      <c r="AA71" s="52"/>
      <c r="AB71" s="51">
        <v>5100</v>
      </c>
      <c r="AC71" s="52"/>
      <c r="AD71" s="52"/>
      <c r="AE71" s="53"/>
      <c r="AF71" s="41"/>
    </row>
    <row r="72" spans="1:32" ht="18" customHeight="1">
      <c r="A72" s="66" t="s">
        <v>69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8"/>
      <c r="U72" s="77">
        <v>347</v>
      </c>
      <c r="V72" s="78"/>
      <c r="W72" s="79"/>
      <c r="X72" s="51">
        <f>X73+X74+X75+X76</f>
        <v>0</v>
      </c>
      <c r="Y72" s="52"/>
      <c r="Z72" s="52"/>
      <c r="AA72" s="52"/>
      <c r="AB72" s="51">
        <f>AB73+AB74+AB75+AB76</f>
        <v>117656</v>
      </c>
      <c r="AC72" s="52"/>
      <c r="AD72" s="52"/>
      <c r="AE72" s="53"/>
      <c r="AF72" s="41"/>
    </row>
    <row r="73" spans="1:32" ht="21" customHeight="1">
      <c r="A73" s="42" t="s">
        <v>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8"/>
      <c r="U73" s="77">
        <v>348</v>
      </c>
      <c r="V73" s="78"/>
      <c r="W73" s="79"/>
      <c r="X73" s="51"/>
      <c r="Y73" s="52"/>
      <c r="Z73" s="52"/>
      <c r="AA73" s="52"/>
      <c r="AB73" s="51"/>
      <c r="AC73" s="52"/>
      <c r="AD73" s="52"/>
      <c r="AE73" s="53"/>
      <c r="AF73" s="41"/>
    </row>
    <row r="74" spans="1:32" ht="21" customHeight="1">
      <c r="A74" s="42" t="s">
        <v>17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8"/>
      <c r="U74" s="77">
        <v>349</v>
      </c>
      <c r="V74" s="78"/>
      <c r="W74" s="79"/>
      <c r="X74" s="51"/>
      <c r="Y74" s="52"/>
      <c r="Z74" s="52"/>
      <c r="AA74" s="52"/>
      <c r="AB74" s="51"/>
      <c r="AC74" s="52"/>
      <c r="AD74" s="52"/>
      <c r="AE74" s="53"/>
      <c r="AF74" s="41"/>
    </row>
    <row r="75" spans="1:32" ht="16.5" customHeight="1">
      <c r="A75" s="42" t="s">
        <v>18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8"/>
      <c r="U75" s="77">
        <v>350</v>
      </c>
      <c r="V75" s="78"/>
      <c r="W75" s="79"/>
      <c r="X75" s="51"/>
      <c r="Y75" s="52"/>
      <c r="Z75" s="52"/>
      <c r="AA75" s="52"/>
      <c r="AB75" s="51">
        <v>117656</v>
      </c>
      <c r="AC75" s="52"/>
      <c r="AD75" s="52"/>
      <c r="AE75" s="53"/>
      <c r="AF75" s="41"/>
    </row>
    <row r="76" spans="1:32" ht="20.25" customHeight="1">
      <c r="A76" s="42" t="s">
        <v>19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8"/>
      <c r="U76" s="77">
        <v>351</v>
      </c>
      <c r="V76" s="78"/>
      <c r="W76" s="79"/>
      <c r="X76" s="51"/>
      <c r="Y76" s="52"/>
      <c r="Z76" s="52"/>
      <c r="AA76" s="52"/>
      <c r="AB76" s="51"/>
      <c r="AC76" s="52"/>
      <c r="AD76" s="52"/>
      <c r="AE76" s="53"/>
      <c r="AF76" s="41"/>
    </row>
    <row r="77" spans="1:32" ht="21" customHeight="1">
      <c r="A77" s="66" t="s">
        <v>70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8"/>
      <c r="U77" s="77">
        <v>352</v>
      </c>
      <c r="V77" s="78"/>
      <c r="W77" s="79"/>
      <c r="X77" s="51">
        <f>X66-X72</f>
        <v>3664588</v>
      </c>
      <c r="Y77" s="52"/>
      <c r="Z77" s="52"/>
      <c r="AA77" s="52"/>
      <c r="AB77" s="51">
        <f>AB66-AB72</f>
        <v>1523506</v>
      </c>
      <c r="AC77" s="52"/>
      <c r="AD77" s="52"/>
      <c r="AE77" s="53"/>
      <c r="AF77" s="41"/>
    </row>
    <row r="78" spans="1:32" ht="22.5" customHeight="1">
      <c r="A78" s="66" t="s">
        <v>71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8"/>
      <c r="U78" s="77">
        <v>353</v>
      </c>
      <c r="V78" s="78"/>
      <c r="W78" s="79"/>
      <c r="X78" s="51"/>
      <c r="Y78" s="52"/>
      <c r="Z78" s="52"/>
      <c r="AA78" s="52"/>
      <c r="AB78" s="51"/>
      <c r="AC78" s="52"/>
      <c r="AD78" s="52"/>
      <c r="AE78" s="53"/>
      <c r="AF78" s="41"/>
    </row>
    <row r="79" spans="1:32" ht="25.5" customHeight="1">
      <c r="A79" s="66" t="s">
        <v>72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8"/>
      <c r="U79" s="77">
        <v>354</v>
      </c>
      <c r="V79" s="78"/>
      <c r="W79" s="79"/>
      <c r="X79" s="51">
        <f>X23+X37+X55+X66</f>
        <v>10124610</v>
      </c>
      <c r="Y79" s="52"/>
      <c r="Z79" s="52"/>
      <c r="AA79" s="52"/>
      <c r="AB79" s="51">
        <f>AB23+AB37+AB55+AB66</f>
        <v>4982625</v>
      </c>
      <c r="AC79" s="52"/>
      <c r="AD79" s="52"/>
      <c r="AE79" s="53"/>
      <c r="AF79" s="41"/>
    </row>
    <row r="80" spans="1:32" ht="29.25" customHeight="1">
      <c r="A80" s="66" t="s">
        <v>73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8"/>
      <c r="U80" s="77">
        <v>355</v>
      </c>
      <c r="V80" s="78"/>
      <c r="W80" s="79"/>
      <c r="X80" s="51">
        <f>X29+X43+X51+X52+X60+X72</f>
        <v>9519306</v>
      </c>
      <c r="Y80" s="52"/>
      <c r="Z80" s="52"/>
      <c r="AA80" s="52"/>
      <c r="AB80" s="51">
        <f>AB29+AB43+AB51+AB52+AB60+AB72</f>
        <v>4718934</v>
      </c>
      <c r="AC80" s="52"/>
      <c r="AD80" s="52"/>
      <c r="AE80" s="53"/>
      <c r="AF80" s="41"/>
    </row>
    <row r="81" spans="1:32" ht="25.5" customHeight="1">
      <c r="A81" s="66" t="s">
        <v>74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8"/>
      <c r="U81" s="77">
        <v>356</v>
      </c>
      <c r="V81" s="78"/>
      <c r="W81" s="79"/>
      <c r="X81" s="51">
        <f>X79-X80</f>
        <v>605304</v>
      </c>
      <c r="Y81" s="52"/>
      <c r="Z81" s="52"/>
      <c r="AA81" s="52"/>
      <c r="AB81" s="51">
        <f>AB79-AB80</f>
        <v>263691</v>
      </c>
      <c r="AC81" s="52"/>
      <c r="AD81" s="52"/>
      <c r="AE81" s="53"/>
      <c r="AF81" s="41"/>
    </row>
    <row r="82" spans="1:32" ht="26.25" customHeight="1">
      <c r="A82" s="66" t="s">
        <v>75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8"/>
      <c r="U82" s="77">
        <v>357</v>
      </c>
      <c r="V82" s="78"/>
      <c r="W82" s="79"/>
      <c r="X82" s="51"/>
      <c r="Y82" s="52"/>
      <c r="Z82" s="52"/>
      <c r="AA82" s="52"/>
      <c r="AB82" s="51"/>
      <c r="AC82" s="52"/>
      <c r="AD82" s="52"/>
      <c r="AE82" s="53"/>
      <c r="AF82" s="41"/>
    </row>
    <row r="83" spans="1:32" ht="26.25" customHeight="1">
      <c r="A83" s="66" t="s">
        <v>80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8"/>
      <c r="U83" s="77">
        <v>358</v>
      </c>
      <c r="V83" s="78"/>
      <c r="W83" s="79"/>
      <c r="X83" s="51">
        <v>1321234</v>
      </c>
      <c r="Y83" s="52"/>
      <c r="Z83" s="52"/>
      <c r="AA83" s="52"/>
      <c r="AB83" s="51">
        <v>1136055</v>
      </c>
      <c r="AC83" s="52"/>
      <c r="AD83" s="52"/>
      <c r="AE83" s="53"/>
      <c r="AF83" s="41"/>
    </row>
    <row r="84" spans="1:32" ht="21" customHeight="1">
      <c r="A84" s="66" t="s">
        <v>23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8"/>
      <c r="U84" s="77">
        <v>359</v>
      </c>
      <c r="V84" s="78"/>
      <c r="W84" s="79"/>
      <c r="X84" s="51">
        <v>111115</v>
      </c>
      <c r="Y84" s="52"/>
      <c r="Z84" s="52"/>
      <c r="AA84" s="52"/>
      <c r="AB84" s="51">
        <v>41542</v>
      </c>
      <c r="AC84" s="52"/>
      <c r="AD84" s="52"/>
      <c r="AE84" s="53"/>
      <c r="AF84" s="41"/>
    </row>
    <row r="85" spans="1:32" ht="18.75" customHeight="1">
      <c r="A85" s="66" t="s">
        <v>24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8"/>
      <c r="U85" s="77">
        <v>360</v>
      </c>
      <c r="V85" s="78"/>
      <c r="W85" s="79"/>
      <c r="X85" s="51">
        <v>129455</v>
      </c>
      <c r="Y85" s="52"/>
      <c r="Z85" s="52"/>
      <c r="AA85" s="52"/>
      <c r="AB85" s="51">
        <v>120054</v>
      </c>
      <c r="AC85" s="52"/>
      <c r="AD85" s="52"/>
      <c r="AE85" s="53"/>
      <c r="AF85" s="41"/>
    </row>
    <row r="86" spans="1:32" ht="53.25" customHeight="1">
      <c r="A86" s="66" t="s">
        <v>79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8"/>
      <c r="U86" s="77">
        <v>361</v>
      </c>
      <c r="V86" s="78"/>
      <c r="W86" s="79"/>
      <c r="X86" s="51">
        <f>X81-X82+X83+X84-X85</f>
        <v>1908198</v>
      </c>
      <c r="Y86" s="52"/>
      <c r="Z86" s="52"/>
      <c r="AA86" s="52"/>
      <c r="AB86" s="51">
        <f>AB81-AB82+AB83+AB84-AB85</f>
        <v>1321234</v>
      </c>
      <c r="AC86" s="52"/>
      <c r="AD86" s="52"/>
      <c r="AE86" s="53"/>
      <c r="AF86" s="41"/>
    </row>
    <row r="87" spans="1:32" ht="12">
      <c r="A87" s="1"/>
      <c r="B87" s="1"/>
      <c r="C87" s="5"/>
      <c r="D87" s="3"/>
      <c r="AF87" s="41"/>
    </row>
    <row r="88" spans="5:32" s="8" customFormat="1" ht="15" customHeight="1"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39"/>
      <c r="Q88" s="39"/>
      <c r="T88" s="22"/>
      <c r="U88" s="22"/>
      <c r="X88" s="22"/>
      <c r="Y88" s="22"/>
      <c r="AF88" s="41"/>
    </row>
    <row r="89" spans="1:32" s="8" customFormat="1" ht="14.25" customHeight="1">
      <c r="A89" s="6"/>
      <c r="E89" s="22"/>
      <c r="F89" s="22"/>
      <c r="G89" s="22"/>
      <c r="H89" s="22"/>
      <c r="I89" s="7"/>
      <c r="J89" s="7"/>
      <c r="K89" s="49" t="s">
        <v>29</v>
      </c>
      <c r="L89" s="49"/>
      <c r="M89" s="49"/>
      <c r="N89" s="49"/>
      <c r="O89" s="49"/>
      <c r="P89" s="49"/>
      <c r="Q89" s="49"/>
      <c r="R89" s="49"/>
      <c r="S89" s="49"/>
      <c r="T89" s="49"/>
      <c r="U89" s="7"/>
      <c r="V89" s="6"/>
      <c r="W89" s="6"/>
      <c r="X89" s="50" t="s">
        <v>76</v>
      </c>
      <c r="Y89" s="50"/>
      <c r="Z89" s="50"/>
      <c r="AA89" s="50"/>
      <c r="AB89" s="50"/>
      <c r="AC89" s="50"/>
      <c r="AD89" s="50"/>
      <c r="AF89" s="41"/>
    </row>
    <row r="90" spans="1:32" s="8" customFormat="1" ht="13.5" customHeight="1">
      <c r="A90" s="13"/>
      <c r="B90" s="13" t="s">
        <v>77</v>
      </c>
      <c r="C90" s="6"/>
      <c r="D90" s="6"/>
      <c r="E90" s="7"/>
      <c r="F90" s="7"/>
      <c r="G90" s="7"/>
      <c r="H90" s="7"/>
      <c r="I90" s="7"/>
      <c r="J90" s="7"/>
      <c r="K90" s="49" t="s">
        <v>78</v>
      </c>
      <c r="L90" s="49"/>
      <c r="M90" s="49"/>
      <c r="N90" s="49"/>
      <c r="O90" s="49"/>
      <c r="P90" s="49"/>
      <c r="Q90" s="49"/>
      <c r="R90" s="49"/>
      <c r="S90" s="49"/>
      <c r="T90" s="49"/>
      <c r="U90" s="7"/>
      <c r="V90" s="50"/>
      <c r="W90" s="50"/>
      <c r="AF90" s="41"/>
    </row>
    <row r="91" spans="1:32" s="8" customFormat="1" ht="12" customHeight="1">
      <c r="A91" s="6"/>
      <c r="B91" s="6"/>
      <c r="C91" s="6"/>
      <c r="D91" s="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6"/>
      <c r="W91" s="6"/>
      <c r="AF91" s="41"/>
    </row>
    <row r="92" spans="1:32" s="8" customFormat="1" ht="13.5" customHeight="1">
      <c r="A92" s="13"/>
      <c r="B92" s="40" t="s">
        <v>82</v>
      </c>
      <c r="C92" s="20"/>
      <c r="D92" s="20"/>
      <c r="E92" s="14"/>
      <c r="F92" s="14"/>
      <c r="G92" s="14"/>
      <c r="H92" s="14"/>
      <c r="I92" s="14"/>
      <c r="J92" s="7"/>
      <c r="K92" s="7"/>
      <c r="L92" s="14"/>
      <c r="M92" s="14"/>
      <c r="N92" s="14"/>
      <c r="O92" s="14"/>
      <c r="P92" s="14"/>
      <c r="Q92" s="14"/>
      <c r="R92" s="14"/>
      <c r="S92" s="14"/>
      <c r="T92" s="7"/>
      <c r="U92" s="7"/>
      <c r="V92" s="6"/>
      <c r="W92" s="6"/>
      <c r="X92" s="15"/>
      <c r="Y92" s="15"/>
      <c r="Z92" s="15"/>
      <c r="AA92" s="15"/>
      <c r="AB92" s="15"/>
      <c r="AC92" s="15"/>
      <c r="AD92" s="15"/>
      <c r="AF92" s="41"/>
    </row>
    <row r="93" spans="1:32" s="8" customFormat="1" ht="12">
      <c r="A93" s="6"/>
      <c r="B93" s="6"/>
      <c r="C93" s="6"/>
      <c r="D93" s="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6"/>
      <c r="W93" s="6"/>
      <c r="AF93" s="41"/>
    </row>
    <row r="94" ht="12">
      <c r="AF94" s="41"/>
    </row>
    <row r="95" ht="12">
      <c r="AF95" s="41"/>
    </row>
    <row r="96" ht="12">
      <c r="AF96" s="41"/>
    </row>
    <row r="97" ht="12">
      <c r="AF97" s="41"/>
    </row>
    <row r="98" ht="12">
      <c r="AF98" s="41"/>
    </row>
    <row r="99" ht="12">
      <c r="AF99" s="41"/>
    </row>
    <row r="100" ht="12">
      <c r="AF100" s="41"/>
    </row>
    <row r="101" ht="12">
      <c r="AF101" s="41"/>
    </row>
    <row r="102" ht="12">
      <c r="AF102" s="41"/>
    </row>
    <row r="103" ht="12">
      <c r="AF103" s="41"/>
    </row>
    <row r="104" ht="12">
      <c r="AF104" s="41"/>
    </row>
    <row r="105" ht="12">
      <c r="AF105" s="41"/>
    </row>
    <row r="106" ht="12">
      <c r="AF106" s="41"/>
    </row>
    <row r="107" ht="12">
      <c r="AF107" s="41"/>
    </row>
    <row r="108" ht="12">
      <c r="AF108" s="41"/>
    </row>
    <row r="109" ht="12">
      <c r="AF109" s="41"/>
    </row>
    <row r="110" ht="12">
      <c r="AF110" s="41"/>
    </row>
    <row r="111" ht="12">
      <c r="AF111" s="41"/>
    </row>
    <row r="112" ht="12">
      <c r="AF112" s="41"/>
    </row>
    <row r="113" ht="12">
      <c r="AF113" s="41"/>
    </row>
    <row r="114" ht="12">
      <c r="AF114" s="41"/>
    </row>
    <row r="115" ht="12">
      <c r="AF115" s="41"/>
    </row>
    <row r="116" ht="12">
      <c r="AF116" s="41"/>
    </row>
    <row r="117" ht="12">
      <c r="AF117" s="41"/>
    </row>
    <row r="118" ht="12">
      <c r="AF118" s="41"/>
    </row>
    <row r="119" ht="12">
      <c r="AF119" s="41"/>
    </row>
    <row r="120" ht="12">
      <c r="AF120" s="41"/>
    </row>
    <row r="121" ht="12">
      <c r="AF121" s="41"/>
    </row>
    <row r="122" ht="12">
      <c r="AF122" s="41"/>
    </row>
    <row r="123" ht="12">
      <c r="AF123" s="41"/>
    </row>
    <row r="124" ht="12">
      <c r="AF124" s="41"/>
    </row>
    <row r="125" ht="12">
      <c r="AF125" s="41"/>
    </row>
    <row r="126" ht="12">
      <c r="AF126" s="41"/>
    </row>
    <row r="127" ht="12">
      <c r="AF127" s="41"/>
    </row>
    <row r="128" ht="12">
      <c r="AF128" s="41"/>
    </row>
    <row r="129" ht="12">
      <c r="AF129" s="41"/>
    </row>
    <row r="130" ht="12">
      <c r="AF130" s="41"/>
    </row>
    <row r="131" ht="12">
      <c r="AF131" s="41"/>
    </row>
    <row r="132" ht="12">
      <c r="AF132" s="41"/>
    </row>
    <row r="133" ht="12">
      <c r="AF133" s="41"/>
    </row>
    <row r="134" ht="12">
      <c r="AF134" s="41"/>
    </row>
    <row r="135" ht="12">
      <c r="AF135" s="41"/>
    </row>
    <row r="136" ht="12">
      <c r="AF136" s="41"/>
    </row>
    <row r="137" ht="12">
      <c r="AF137" s="41"/>
    </row>
    <row r="138" ht="12">
      <c r="AF138" s="41"/>
    </row>
    <row r="139" ht="12">
      <c r="AF139" s="41"/>
    </row>
    <row r="140" ht="12">
      <c r="AF140" s="41"/>
    </row>
    <row r="141" ht="12">
      <c r="AF141" s="41"/>
    </row>
    <row r="142" ht="12">
      <c r="AF142" s="41"/>
    </row>
    <row r="143" ht="12">
      <c r="AF143" s="41"/>
    </row>
    <row r="144" ht="12">
      <c r="AF144" s="41"/>
    </row>
    <row r="145" ht="12">
      <c r="AF145" s="41"/>
    </row>
    <row r="146" ht="12">
      <c r="AF146" s="41"/>
    </row>
    <row r="147" ht="12">
      <c r="AF147" s="41"/>
    </row>
    <row r="148" ht="12">
      <c r="AF148" s="41"/>
    </row>
    <row r="149" ht="12">
      <c r="AF149" s="41"/>
    </row>
    <row r="150" ht="12">
      <c r="AF150" s="41"/>
    </row>
    <row r="151" ht="12">
      <c r="AF151" s="41"/>
    </row>
    <row r="152" ht="12">
      <c r="AF152" s="41"/>
    </row>
    <row r="153" ht="12">
      <c r="AF153" s="41"/>
    </row>
    <row r="154" ht="12">
      <c r="AF154" s="41"/>
    </row>
    <row r="155" ht="12">
      <c r="AF155" s="41"/>
    </row>
    <row r="156" ht="12">
      <c r="AF156" s="41"/>
    </row>
    <row r="157" ht="12">
      <c r="AF157" s="41"/>
    </row>
    <row r="158" ht="12">
      <c r="AF158" s="41"/>
    </row>
    <row r="159" ht="12">
      <c r="AF159" s="41"/>
    </row>
    <row r="160" ht="12">
      <c r="AF160" s="41"/>
    </row>
    <row r="161" ht="12">
      <c r="AF161" s="41"/>
    </row>
    <row r="162" ht="12">
      <c r="AF162" s="41"/>
    </row>
    <row r="163" ht="12">
      <c r="AF163" s="41"/>
    </row>
    <row r="164" ht="12">
      <c r="AF164" s="41"/>
    </row>
    <row r="165" ht="12">
      <c r="AF165" s="41"/>
    </row>
    <row r="166" ht="12">
      <c r="AF166" s="41"/>
    </row>
    <row r="167" ht="12">
      <c r="AF167" s="41"/>
    </row>
    <row r="168" ht="12">
      <c r="AF168" s="41"/>
    </row>
    <row r="169" ht="12">
      <c r="AF169" s="41"/>
    </row>
    <row r="170" ht="12">
      <c r="AF170" s="41"/>
    </row>
    <row r="171" ht="12">
      <c r="AF171" s="41"/>
    </row>
  </sheetData>
  <mergeCells count="273">
    <mergeCell ref="U20:W21"/>
    <mergeCell ref="AB21:AE21"/>
    <mergeCell ref="X21:AA21"/>
    <mergeCell ref="X20:AE20"/>
    <mergeCell ref="X60:AA60"/>
    <mergeCell ref="X61:AA61"/>
    <mergeCell ref="AB34:AE34"/>
    <mergeCell ref="AB35:AE35"/>
    <mergeCell ref="AB36:AE36"/>
    <mergeCell ref="AB37:AE37"/>
    <mergeCell ref="AB38:AE38"/>
    <mergeCell ref="AB44:AE44"/>
    <mergeCell ref="AB47:AE47"/>
    <mergeCell ref="AB48:AE48"/>
    <mergeCell ref="X33:AA33"/>
    <mergeCell ref="X34:AA34"/>
    <mergeCell ref="X89:AD89"/>
    <mergeCell ref="X68:AA68"/>
    <mergeCell ref="X69:AA69"/>
    <mergeCell ref="X70:AA70"/>
    <mergeCell ref="X71:AA71"/>
    <mergeCell ref="X72:AA72"/>
    <mergeCell ref="X73:AA73"/>
    <mergeCell ref="X59:AA59"/>
    <mergeCell ref="AB30:AE30"/>
    <mergeCell ref="AB31:AE31"/>
    <mergeCell ref="AB32:AE32"/>
    <mergeCell ref="AB33:AE33"/>
    <mergeCell ref="A2:AE2"/>
    <mergeCell ref="V3:V4"/>
    <mergeCell ref="W4:AE4"/>
    <mergeCell ref="L3:L4"/>
    <mergeCell ref="M4:Q4"/>
    <mergeCell ref="A4:J4"/>
    <mergeCell ref="A6:AE6"/>
    <mergeCell ref="W7:X9"/>
    <mergeCell ref="A9:C9"/>
    <mergeCell ref="Y9:AE9"/>
    <mergeCell ref="E7:E9"/>
    <mergeCell ref="U7:V9"/>
    <mergeCell ref="F9:T9"/>
    <mergeCell ref="Z19:AE19"/>
    <mergeCell ref="A20:T21"/>
    <mergeCell ref="U25:W25"/>
    <mergeCell ref="U26:W26"/>
    <mergeCell ref="X25:AA25"/>
    <mergeCell ref="X26:AA26"/>
    <mergeCell ref="U22:W22"/>
    <mergeCell ref="U23:W24"/>
    <mergeCell ref="X22:AA22"/>
    <mergeCell ref="X23:AA24"/>
    <mergeCell ref="U27:W27"/>
    <mergeCell ref="U28:W28"/>
    <mergeCell ref="U29:W29"/>
    <mergeCell ref="U30:W30"/>
    <mergeCell ref="U31:W31"/>
    <mergeCell ref="U32:W32"/>
    <mergeCell ref="U33:W33"/>
    <mergeCell ref="U34:W34"/>
    <mergeCell ref="U35:W35"/>
    <mergeCell ref="U36:W36"/>
    <mergeCell ref="U37:W37"/>
    <mergeCell ref="U38:W38"/>
    <mergeCell ref="U39:W39"/>
    <mergeCell ref="U40:W40"/>
    <mergeCell ref="U41:W41"/>
    <mergeCell ref="U42:W42"/>
    <mergeCell ref="U43:W43"/>
    <mergeCell ref="U44:W44"/>
    <mergeCell ref="U45:W45"/>
    <mergeCell ref="U46:W46"/>
    <mergeCell ref="U47:W47"/>
    <mergeCell ref="U48:W48"/>
    <mergeCell ref="U49:W49"/>
    <mergeCell ref="U50:W50"/>
    <mergeCell ref="U51:W51"/>
    <mergeCell ref="U52:W52"/>
    <mergeCell ref="U53:W53"/>
    <mergeCell ref="U54:W54"/>
    <mergeCell ref="U55:W56"/>
    <mergeCell ref="U57:W57"/>
    <mergeCell ref="U58:W58"/>
    <mergeCell ref="U59:W59"/>
    <mergeCell ref="U60:W60"/>
    <mergeCell ref="U61:W61"/>
    <mergeCell ref="U62:W62"/>
    <mergeCell ref="U63:W63"/>
    <mergeCell ref="U64:W64"/>
    <mergeCell ref="U65:W65"/>
    <mergeCell ref="U66:W67"/>
    <mergeCell ref="U68:W68"/>
    <mergeCell ref="U69:W69"/>
    <mergeCell ref="U70:W70"/>
    <mergeCell ref="U71:W71"/>
    <mergeCell ref="X48:AA48"/>
    <mergeCell ref="X49:AA49"/>
    <mergeCell ref="X50:AA50"/>
    <mergeCell ref="X51:AA51"/>
    <mergeCell ref="X52:AA52"/>
    <mergeCell ref="X53:AA53"/>
    <mergeCell ref="X54:AA54"/>
    <mergeCell ref="U72:W72"/>
    <mergeCell ref="U73:W73"/>
    <mergeCell ref="U74:W74"/>
    <mergeCell ref="U75:W75"/>
    <mergeCell ref="U76:W76"/>
    <mergeCell ref="U77:W77"/>
    <mergeCell ref="U78:W78"/>
    <mergeCell ref="U79:W79"/>
    <mergeCell ref="U80:W80"/>
    <mergeCell ref="U81:W81"/>
    <mergeCell ref="U82:W82"/>
    <mergeCell ref="U83:W83"/>
    <mergeCell ref="U84:W84"/>
    <mergeCell ref="U85:W85"/>
    <mergeCell ref="U86:W86"/>
    <mergeCell ref="A22:T22"/>
    <mergeCell ref="A23:T24"/>
    <mergeCell ref="A25:T25"/>
    <mergeCell ref="A26:T26"/>
    <mergeCell ref="A27:T27"/>
    <mergeCell ref="A28:T28"/>
    <mergeCell ref="A29:T29"/>
    <mergeCell ref="A30:T30"/>
    <mergeCell ref="A31:T31"/>
    <mergeCell ref="A32:T32"/>
    <mergeCell ref="A33:T33"/>
    <mergeCell ref="A34:T34"/>
    <mergeCell ref="A35:T35"/>
    <mergeCell ref="A36:T36"/>
    <mergeCell ref="A37:T37"/>
    <mergeCell ref="A38:T38"/>
    <mergeCell ref="A39:T39"/>
    <mergeCell ref="A40:T40"/>
    <mergeCell ref="A41:T41"/>
    <mergeCell ref="A42:T42"/>
    <mergeCell ref="A43:T43"/>
    <mergeCell ref="A44:T44"/>
    <mergeCell ref="A45:T45"/>
    <mergeCell ref="A46:T46"/>
    <mergeCell ref="A47:T47"/>
    <mergeCell ref="A48:T48"/>
    <mergeCell ref="A49:T49"/>
    <mergeCell ref="A50:T50"/>
    <mergeCell ref="A51:T51"/>
    <mergeCell ref="A52:T52"/>
    <mergeCell ref="A53:T53"/>
    <mergeCell ref="A54:T54"/>
    <mergeCell ref="A55:T56"/>
    <mergeCell ref="A57:T57"/>
    <mergeCell ref="A58:T58"/>
    <mergeCell ref="A59:T59"/>
    <mergeCell ref="A65:T65"/>
    <mergeCell ref="A66:T67"/>
    <mergeCell ref="A68:T68"/>
    <mergeCell ref="A60:T60"/>
    <mergeCell ref="A61:T61"/>
    <mergeCell ref="A62:T62"/>
    <mergeCell ref="A63:T63"/>
    <mergeCell ref="A69:T69"/>
    <mergeCell ref="A70:T70"/>
    <mergeCell ref="A71:T71"/>
    <mergeCell ref="X42:AA42"/>
    <mergeCell ref="X43:AA43"/>
    <mergeCell ref="X44:AA44"/>
    <mergeCell ref="X45:AA45"/>
    <mergeCell ref="X46:AA46"/>
    <mergeCell ref="X47:AA47"/>
    <mergeCell ref="A64:T64"/>
    <mergeCell ref="A72:T72"/>
    <mergeCell ref="A73:T73"/>
    <mergeCell ref="A74:T74"/>
    <mergeCell ref="A75:T75"/>
    <mergeCell ref="A76:T76"/>
    <mergeCell ref="A77:T77"/>
    <mergeCell ref="A78:T78"/>
    <mergeCell ref="A79:T79"/>
    <mergeCell ref="A80:T80"/>
    <mergeCell ref="A81:T81"/>
    <mergeCell ref="A82:T82"/>
    <mergeCell ref="X35:AA35"/>
    <mergeCell ref="X36:AA36"/>
    <mergeCell ref="X37:AA37"/>
    <mergeCell ref="X38:AA38"/>
    <mergeCell ref="X39:AA39"/>
    <mergeCell ref="X40:AA40"/>
    <mergeCell ref="X41:AA41"/>
    <mergeCell ref="A83:T83"/>
    <mergeCell ref="A84:T84"/>
    <mergeCell ref="A85:T85"/>
    <mergeCell ref="A86:T86"/>
    <mergeCell ref="X27:AA27"/>
    <mergeCell ref="X28:AA28"/>
    <mergeCell ref="X29:AA29"/>
    <mergeCell ref="X30:AA30"/>
    <mergeCell ref="X31:AA31"/>
    <mergeCell ref="X65:AA65"/>
    <mergeCell ref="X66:AA67"/>
    <mergeCell ref="X55:AA56"/>
    <mergeCell ref="X57:AA57"/>
    <mergeCell ref="X62:AA62"/>
    <mergeCell ref="X63:AA63"/>
    <mergeCell ref="X64:AA64"/>
    <mergeCell ref="X58:AA58"/>
    <mergeCell ref="X32:AA32"/>
    <mergeCell ref="X74:AA74"/>
    <mergeCell ref="X75:AA75"/>
    <mergeCell ref="X76:AA76"/>
    <mergeCell ref="X77:AA77"/>
    <mergeCell ref="X78:AA78"/>
    <mergeCell ref="X79:AA79"/>
    <mergeCell ref="X80:AA80"/>
    <mergeCell ref="X81:AA81"/>
    <mergeCell ref="X82:AA82"/>
    <mergeCell ref="X83:AA83"/>
    <mergeCell ref="X84:AA84"/>
    <mergeCell ref="X85:AA85"/>
    <mergeCell ref="X86:AA86"/>
    <mergeCell ref="AB22:AE22"/>
    <mergeCell ref="AB23:AE24"/>
    <mergeCell ref="AB25:AE25"/>
    <mergeCell ref="AB26:AE26"/>
    <mergeCell ref="AB27:AE27"/>
    <mergeCell ref="AB28:AE28"/>
    <mergeCell ref="AB29:AE29"/>
    <mergeCell ref="AB45:AE45"/>
    <mergeCell ref="AB46:AE46"/>
    <mergeCell ref="AB49:AE49"/>
    <mergeCell ref="AB50:AE50"/>
    <mergeCell ref="AB51:AE51"/>
    <mergeCell ref="AB52:AE52"/>
    <mergeCell ref="AB53:AE53"/>
    <mergeCell ref="AB54:AE54"/>
    <mergeCell ref="AB55:AE56"/>
    <mergeCell ref="AB57:AE57"/>
    <mergeCell ref="AB58:AE58"/>
    <mergeCell ref="AB59:AE59"/>
    <mergeCell ref="AB60:AE60"/>
    <mergeCell ref="AB61:AE61"/>
    <mergeCell ref="AB62:AE62"/>
    <mergeCell ref="AB63:AE63"/>
    <mergeCell ref="AB64:AE64"/>
    <mergeCell ref="AB65:AE65"/>
    <mergeCell ref="AB66:AE67"/>
    <mergeCell ref="AB68:AE68"/>
    <mergeCell ref="AB69:AE69"/>
    <mergeCell ref="AB71:AE71"/>
    <mergeCell ref="AB72:AE72"/>
    <mergeCell ref="AB82:AE82"/>
    <mergeCell ref="AB73:AE73"/>
    <mergeCell ref="AB74:AE74"/>
    <mergeCell ref="AB75:AE75"/>
    <mergeCell ref="AB76:AE76"/>
    <mergeCell ref="AB41:AE41"/>
    <mergeCell ref="AB42:AE42"/>
    <mergeCell ref="AB83:AE83"/>
    <mergeCell ref="AB84:AE84"/>
    <mergeCell ref="AB77:AE77"/>
    <mergeCell ref="AB78:AE78"/>
    <mergeCell ref="AB79:AE79"/>
    <mergeCell ref="AB80:AE80"/>
    <mergeCell ref="AB81:AE81"/>
    <mergeCell ref="AB70:AE70"/>
    <mergeCell ref="A15:AE15"/>
    <mergeCell ref="A16:AE16"/>
    <mergeCell ref="K89:T89"/>
    <mergeCell ref="K90:T90"/>
    <mergeCell ref="V90:W90"/>
    <mergeCell ref="AB85:AE85"/>
    <mergeCell ref="AB86:AE86"/>
    <mergeCell ref="AB43:AE43"/>
    <mergeCell ref="AB39:AE39"/>
    <mergeCell ref="AB40:AE40"/>
  </mergeCells>
  <printOptions/>
  <pageMargins left="0.33" right="0" top="0.62" bottom="0.67" header="0.33" footer="0.3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DDOR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dilic</dc:creator>
  <cp:keywords/>
  <dc:description/>
  <cp:lastModifiedBy>Metals Banka</cp:lastModifiedBy>
  <cp:lastPrinted>2008-02-29T07:54:06Z</cp:lastPrinted>
  <dcterms:created xsi:type="dcterms:W3CDTF">2005-02-17T16:28:34Z</dcterms:created>
  <dcterms:modified xsi:type="dcterms:W3CDTF">2008-02-29T07:56:50Z</dcterms:modified>
  <cp:category/>
  <cp:version/>
  <cp:contentType/>
  <cp:contentStatus/>
</cp:coreProperties>
</file>